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11415" activeTab="1"/>
  </bookViews>
  <sheets>
    <sheet name="Sommaire" sheetId="1" r:id="rId1"/>
    <sheet name="RessourcesFourrageres_Histo" sheetId="2" r:id="rId2"/>
    <sheet name="RessourcesFourrageres_Graph" sheetId="3" r:id="rId3"/>
  </sheets>
  <definedNames>
    <definedName name="_xlnm.Print_Titles" localSheetId="1">'RessourcesFourrageres_Histo'!$3:$7</definedName>
    <definedName name="_xlnm.Print_Area" localSheetId="2">'RessourcesFourrageres_Graph'!$B$2:$L$83</definedName>
  </definedNames>
  <calcPr fullCalcOnLoad="1"/>
</workbook>
</file>

<file path=xl/sharedStrings.xml><?xml version="1.0" encoding="utf-8"?>
<sst xmlns="http://schemas.openxmlformats.org/spreadsheetml/2006/main" count="398" uniqueCount="366">
  <si>
    <t>100 000</t>
  </si>
  <si>
    <t>110 000</t>
  </si>
  <si>
    <t xml:space="preserve">Aliments d'origine végétale                                                                         </t>
  </si>
  <si>
    <t>111 000</t>
  </si>
  <si>
    <t>Céréales</t>
  </si>
  <si>
    <t>111 100</t>
  </si>
  <si>
    <t xml:space="preserve">Blé </t>
  </si>
  <si>
    <t>111 200</t>
  </si>
  <si>
    <t xml:space="preserve">Seigle </t>
  </si>
  <si>
    <t xml:space="preserve">111 300 </t>
  </si>
  <si>
    <t xml:space="preserve">Orge </t>
  </si>
  <si>
    <t>111 400</t>
  </si>
  <si>
    <t>Avoine (méteil et M.C.E)</t>
  </si>
  <si>
    <t>111 500</t>
  </si>
  <si>
    <t xml:space="preserve">Maïs Grain </t>
  </si>
  <si>
    <t>111 600</t>
  </si>
  <si>
    <t xml:space="preserve">Sorgho </t>
  </si>
  <si>
    <t>111 700</t>
  </si>
  <si>
    <t>Autres (sauf riz) : triticale</t>
  </si>
  <si>
    <t xml:space="preserve">112 000 </t>
  </si>
  <si>
    <t xml:space="preserve">Riz (en brisures) </t>
  </si>
  <si>
    <t>113 000</t>
  </si>
  <si>
    <t>Légumineuses sèches</t>
  </si>
  <si>
    <t>113 100</t>
  </si>
  <si>
    <t xml:space="preserve">Pois </t>
  </si>
  <si>
    <t>113 300</t>
  </si>
  <si>
    <t xml:space="preserve">Fèves </t>
  </si>
  <si>
    <t>113 500</t>
  </si>
  <si>
    <t>Autres : lupins</t>
  </si>
  <si>
    <t>114 000</t>
  </si>
  <si>
    <t xml:space="preserve">Pommes de terre </t>
  </si>
  <si>
    <t>115 000</t>
  </si>
  <si>
    <t>Sucre</t>
  </si>
  <si>
    <t>116 000</t>
  </si>
  <si>
    <t>Graisses et huiles végétales</t>
  </si>
  <si>
    <t>117 000</t>
  </si>
  <si>
    <t xml:space="preserve">Fourrages verts transformés </t>
  </si>
  <si>
    <t>117 100</t>
  </si>
  <si>
    <t xml:space="preserve">Luzerne (pellets) </t>
  </si>
  <si>
    <t>117 400</t>
  </si>
  <si>
    <t xml:space="preserve">Autres  </t>
  </si>
  <si>
    <t>118 000</t>
  </si>
  <si>
    <t xml:space="preserve">Manioc </t>
  </si>
  <si>
    <t>119 000</t>
  </si>
  <si>
    <t xml:space="preserve">Autres produits d'origine végétale </t>
  </si>
  <si>
    <t>119 400</t>
  </si>
  <si>
    <t xml:space="preserve">Caroubes </t>
  </si>
  <si>
    <t>119 600</t>
  </si>
  <si>
    <t xml:space="preserve">Coque de Cacao </t>
  </si>
  <si>
    <t>119 800</t>
  </si>
  <si>
    <t xml:space="preserve">Autres : diverses coques et gousses </t>
  </si>
  <si>
    <t>119 900</t>
  </si>
  <si>
    <t xml:space="preserve">Graines oléagineuses </t>
  </si>
  <si>
    <t>119 910</t>
  </si>
  <si>
    <t xml:space="preserve">Colza </t>
  </si>
  <si>
    <t>119 920</t>
  </si>
  <si>
    <t xml:space="preserve">Tournesol </t>
  </si>
  <si>
    <t>119 930</t>
  </si>
  <si>
    <t xml:space="preserve">Soja </t>
  </si>
  <si>
    <t>119 970</t>
  </si>
  <si>
    <t xml:space="preserve">Autres </t>
  </si>
  <si>
    <t>120 000</t>
  </si>
  <si>
    <t xml:space="preserve">Sous-produits de transformation </t>
  </si>
  <si>
    <t>121 000</t>
  </si>
  <si>
    <t xml:space="preserve">Sous-produits de minoterie </t>
  </si>
  <si>
    <t>121 100</t>
  </si>
  <si>
    <t>121 300</t>
  </si>
  <si>
    <t xml:space="preserve">Maïs </t>
  </si>
  <si>
    <t>121 400</t>
  </si>
  <si>
    <t>Riz</t>
  </si>
  <si>
    <t>121 600</t>
  </si>
  <si>
    <t>Autres (orge)</t>
  </si>
  <si>
    <t>122 000</t>
  </si>
  <si>
    <t xml:space="preserve">Sous-produits de brasserie </t>
  </si>
  <si>
    <t>122 100</t>
  </si>
  <si>
    <t xml:space="preserve">Drèches fraîches </t>
  </si>
  <si>
    <t>122 200</t>
  </si>
  <si>
    <t xml:space="preserve">Drèches séchées </t>
  </si>
  <si>
    <t>122 500</t>
  </si>
  <si>
    <t xml:space="preserve">Germes de malt </t>
  </si>
  <si>
    <t>122 600</t>
  </si>
  <si>
    <t xml:space="preserve">Levure séchée </t>
  </si>
  <si>
    <t>122 800</t>
  </si>
  <si>
    <t>Schwimmgerste</t>
  </si>
  <si>
    <t>122 900</t>
  </si>
  <si>
    <t>Autres</t>
  </si>
  <si>
    <t>123 000</t>
  </si>
  <si>
    <t>Sous-produits de distillerie</t>
  </si>
  <si>
    <t>123 100</t>
  </si>
  <si>
    <t xml:space="preserve">Drèches de grain fraîches </t>
  </si>
  <si>
    <t>123 200</t>
  </si>
  <si>
    <t xml:space="preserve">Drèches de pommes de terre fraîches </t>
  </si>
  <si>
    <t>123 300</t>
  </si>
  <si>
    <t xml:space="preserve">Marc, frais (pommes/poires) </t>
  </si>
  <si>
    <t>123 400</t>
  </si>
  <si>
    <t xml:space="preserve">Marc, sec (pommes/poires) </t>
  </si>
  <si>
    <t>123 500</t>
  </si>
  <si>
    <t>"Dist. Dry Solubles"</t>
  </si>
  <si>
    <t>123 600</t>
  </si>
  <si>
    <t>"Dist. Dark Grains"</t>
  </si>
  <si>
    <t>123 900</t>
  </si>
  <si>
    <t>Autres : vinasses</t>
  </si>
  <si>
    <t>124 000</t>
  </si>
  <si>
    <t xml:space="preserve">Sous-produits d'amidonnerie </t>
  </si>
  <si>
    <t>124 100</t>
  </si>
  <si>
    <t>Gluten 60 de maïs</t>
  </si>
  <si>
    <t>124 200</t>
  </si>
  <si>
    <t>Gluten de maïs (corn gluten feed)</t>
  </si>
  <si>
    <t>124 300</t>
  </si>
  <si>
    <t xml:space="preserve">Pulpes de pommes de terre </t>
  </si>
  <si>
    <t>124 310</t>
  </si>
  <si>
    <t>Pulpes de pommes de terre fraîches</t>
  </si>
  <si>
    <t>124 320</t>
  </si>
  <si>
    <t xml:space="preserve">Pulpes de pommes de terre séchées </t>
  </si>
  <si>
    <t>124 600</t>
  </si>
  <si>
    <t xml:space="preserve">Proteine de pommes de terre </t>
  </si>
  <si>
    <t>124 800</t>
  </si>
  <si>
    <t>"Aardappel snippers"</t>
  </si>
  <si>
    <t>124 900</t>
  </si>
  <si>
    <t>"Aardappel diksap"</t>
  </si>
  <si>
    <t>124 920</t>
  </si>
  <si>
    <t xml:space="preserve">Autres : divers fécules et amidons </t>
  </si>
  <si>
    <t>125 000</t>
  </si>
  <si>
    <t>Sous-produits de sucrerie</t>
  </si>
  <si>
    <t>125 100</t>
  </si>
  <si>
    <t>Pulpe de betteraves</t>
  </si>
  <si>
    <t xml:space="preserve">125 110 </t>
  </si>
  <si>
    <t xml:space="preserve">Fraîche </t>
  </si>
  <si>
    <t>125 120</t>
  </si>
  <si>
    <t xml:space="preserve">Séchée </t>
  </si>
  <si>
    <t>125 130</t>
  </si>
  <si>
    <t xml:space="preserve">Mélassée </t>
  </si>
  <si>
    <t>125 140</t>
  </si>
  <si>
    <t xml:space="preserve">Pressée </t>
  </si>
  <si>
    <t>125 200</t>
  </si>
  <si>
    <t xml:space="preserve">Mélasse </t>
  </si>
  <si>
    <t>125 210</t>
  </si>
  <si>
    <t xml:space="preserve">de betterave </t>
  </si>
  <si>
    <t xml:space="preserve">125 220 </t>
  </si>
  <si>
    <t>de canne</t>
  </si>
  <si>
    <t>125 500</t>
  </si>
  <si>
    <t>126 000</t>
  </si>
  <si>
    <t>Tourteaux  (Sous-produits d'huilerie )</t>
  </si>
  <si>
    <t>126 100</t>
  </si>
  <si>
    <t xml:space="preserve">Colza-navette </t>
  </si>
  <si>
    <t>126 200</t>
  </si>
  <si>
    <t>126 300</t>
  </si>
  <si>
    <t>126 400</t>
  </si>
  <si>
    <t xml:space="preserve">Lin </t>
  </si>
  <si>
    <t>126 500</t>
  </si>
  <si>
    <t xml:space="preserve">Germes de maïs </t>
  </si>
  <si>
    <t>126 600</t>
  </si>
  <si>
    <t xml:space="preserve">Sésame </t>
  </si>
  <si>
    <t>126 700</t>
  </si>
  <si>
    <t xml:space="preserve">Arachide </t>
  </si>
  <si>
    <t>126 800</t>
  </si>
  <si>
    <t xml:space="preserve">Coprah </t>
  </si>
  <si>
    <t>126 900</t>
  </si>
  <si>
    <t xml:space="preserve">Palmiste </t>
  </si>
  <si>
    <t>126 910</t>
  </si>
  <si>
    <t>Coton</t>
  </si>
  <si>
    <t>126 920</t>
  </si>
  <si>
    <t xml:space="preserve">Autres tourteaux </t>
  </si>
  <si>
    <t>126 930</t>
  </si>
  <si>
    <t xml:space="preserve">Grignons d'olive </t>
  </si>
  <si>
    <t>127 000</t>
  </si>
  <si>
    <t>Autres sous-produits</t>
  </si>
  <si>
    <t>127 100</t>
  </si>
  <si>
    <t xml:space="preserve">Pulpes d'agrumes </t>
  </si>
  <si>
    <t>127 300</t>
  </si>
  <si>
    <t xml:space="preserve">Déchets de maïs </t>
  </si>
  <si>
    <t>127 400</t>
  </si>
  <si>
    <t xml:space="preserve">Résidus de l'industrie de pomme de terre </t>
  </si>
  <si>
    <t>127 600</t>
  </si>
  <si>
    <t xml:space="preserve">Résidus de l'industrie de jus de fruit </t>
  </si>
  <si>
    <t>127 800</t>
  </si>
  <si>
    <t>"Soyabean Milling"</t>
  </si>
  <si>
    <t>127 900</t>
  </si>
  <si>
    <t>Pulpes de tomates</t>
  </si>
  <si>
    <t>127 920</t>
  </si>
  <si>
    <t xml:space="preserve">Pulpes de tomates sèches </t>
  </si>
  <si>
    <t>130 000</t>
  </si>
  <si>
    <t xml:space="preserve">Aliments d'origine animale                                                               </t>
  </si>
  <si>
    <t>131 000</t>
  </si>
  <si>
    <t xml:space="preserve">Animaux marins transformés </t>
  </si>
  <si>
    <t>131 100</t>
  </si>
  <si>
    <t xml:space="preserve">Farine de poisson </t>
  </si>
  <si>
    <t>131 500</t>
  </si>
  <si>
    <t>132 000</t>
  </si>
  <si>
    <t>Animaux terrestres transformés</t>
  </si>
  <si>
    <t>132 100</t>
  </si>
  <si>
    <t xml:space="preserve">Farine de viande </t>
  </si>
  <si>
    <t>132 200</t>
  </si>
  <si>
    <t xml:space="preserve">Farine d'os </t>
  </si>
  <si>
    <t>132 300</t>
  </si>
  <si>
    <t>Farine de sang</t>
  </si>
  <si>
    <t>132 400</t>
  </si>
  <si>
    <t xml:space="preserve">Farine d'équarrissage </t>
  </si>
  <si>
    <t>132 500</t>
  </si>
  <si>
    <t xml:space="preserve">Farine de plume </t>
  </si>
  <si>
    <t>132 700</t>
  </si>
  <si>
    <t xml:space="preserve">Farine de viande et d'os </t>
  </si>
  <si>
    <t>132 900</t>
  </si>
  <si>
    <t>Autres : cretons</t>
  </si>
  <si>
    <t>133 000</t>
  </si>
  <si>
    <t xml:space="preserve">Graisses et huiles  animales </t>
  </si>
  <si>
    <t>133 100</t>
  </si>
  <si>
    <t xml:space="preserve">Animaux marins </t>
  </si>
  <si>
    <t>133 200</t>
  </si>
  <si>
    <t xml:space="preserve">Animaux terrestres </t>
  </si>
  <si>
    <t>134 000</t>
  </si>
  <si>
    <t>Lait et produits laitiers</t>
  </si>
  <si>
    <t>134 100</t>
  </si>
  <si>
    <t xml:space="preserve">Lait entier liquide </t>
  </si>
  <si>
    <t xml:space="preserve">134 110 </t>
  </si>
  <si>
    <t>de vaches laitières</t>
  </si>
  <si>
    <t>de vaches nourrices</t>
  </si>
  <si>
    <t>134 120</t>
  </si>
  <si>
    <t xml:space="preserve">de brebis </t>
  </si>
  <si>
    <t>134 130</t>
  </si>
  <si>
    <t xml:space="preserve">de chèvres </t>
  </si>
  <si>
    <t>134 200</t>
  </si>
  <si>
    <t>Lait écréme et babeurre liquides</t>
  </si>
  <si>
    <t>134 300</t>
  </si>
  <si>
    <t>Lactoserum liquide</t>
  </si>
  <si>
    <t>134 400</t>
  </si>
  <si>
    <t>Lait entier en poudre</t>
  </si>
  <si>
    <t>134 500</t>
  </si>
  <si>
    <t>Lait écréme et babeurre en poudre</t>
  </si>
  <si>
    <t>134 600</t>
  </si>
  <si>
    <t xml:space="preserve">Lactoserum en poudre </t>
  </si>
  <si>
    <t>135 000</t>
  </si>
  <si>
    <t>200 000</t>
  </si>
  <si>
    <t>210 000</t>
  </si>
  <si>
    <t xml:space="preserve">Fourrages annuels </t>
  </si>
  <si>
    <t>211 000</t>
  </si>
  <si>
    <t xml:space="preserve">Plantes sarclées </t>
  </si>
  <si>
    <t>211 100</t>
  </si>
  <si>
    <t xml:space="preserve">Betteraves sucrières (racines) </t>
  </si>
  <si>
    <t>211 200</t>
  </si>
  <si>
    <t xml:space="preserve">Betteraves fourragères (racines) </t>
  </si>
  <si>
    <t>211 300</t>
  </si>
  <si>
    <t xml:space="preserve">Rutabagas </t>
  </si>
  <si>
    <t>211 400</t>
  </si>
  <si>
    <t xml:space="preserve">Navets fourragers </t>
  </si>
  <si>
    <t>211 500</t>
  </si>
  <si>
    <t>Carottes fourragères</t>
  </si>
  <si>
    <t>211 600</t>
  </si>
  <si>
    <t xml:space="preserve">Choux fourragers </t>
  </si>
  <si>
    <t>211 700</t>
  </si>
  <si>
    <t>211 800</t>
  </si>
  <si>
    <t>Patates douces</t>
  </si>
  <si>
    <t>212 000</t>
  </si>
  <si>
    <t xml:space="preserve">Maïs fourrager </t>
  </si>
  <si>
    <t>213 000</t>
  </si>
  <si>
    <t xml:space="preserve">Autres fourrages verts </t>
  </si>
  <si>
    <t>Ray-Grass</t>
  </si>
  <si>
    <t>Colza fourrager</t>
  </si>
  <si>
    <t>Sorgho fourrager</t>
  </si>
  <si>
    <t>trèfle incarnat</t>
  </si>
  <si>
    <t>autres fourrages annuels</t>
  </si>
  <si>
    <t>220 000</t>
  </si>
  <si>
    <t xml:space="preserve">Fourrages pluriannuels (temporaires et permanents) </t>
  </si>
  <si>
    <t>221 000</t>
  </si>
  <si>
    <t>Fourrages et pâturages temporaires</t>
  </si>
  <si>
    <t>221 100</t>
  </si>
  <si>
    <t xml:space="preserve">Luzerne </t>
  </si>
  <si>
    <t>221 200</t>
  </si>
  <si>
    <t xml:space="preserve">Trefles </t>
  </si>
  <si>
    <t>221 300</t>
  </si>
  <si>
    <t xml:space="preserve">Autres légumineuses </t>
  </si>
  <si>
    <t>221 400</t>
  </si>
  <si>
    <t xml:space="preserve">Prairies </t>
  </si>
  <si>
    <t>222 000</t>
  </si>
  <si>
    <t xml:space="preserve">Fourrages et pâturages permanents </t>
  </si>
  <si>
    <t>222 100</t>
  </si>
  <si>
    <t>Prairies (Foin)</t>
  </si>
  <si>
    <t>Surfaces en herbe peu productives (alpages..)</t>
  </si>
  <si>
    <t>230 000</t>
  </si>
  <si>
    <t xml:space="preserve">Produits fatals des cultures </t>
  </si>
  <si>
    <t>231 000</t>
  </si>
  <si>
    <t>Paille et balles</t>
  </si>
  <si>
    <t>232 000</t>
  </si>
  <si>
    <t xml:space="preserve">Feuilles et collets </t>
  </si>
  <si>
    <t>232 100</t>
  </si>
  <si>
    <t>Betteraves sucrières</t>
  </si>
  <si>
    <t>232 200</t>
  </si>
  <si>
    <t xml:space="preserve">Betteraves fourragères </t>
  </si>
  <si>
    <t>232 400</t>
  </si>
  <si>
    <t>233 000</t>
  </si>
  <si>
    <t xml:space="preserve">Autres produits fatals des cultures </t>
  </si>
  <si>
    <t>233 100</t>
  </si>
  <si>
    <t>"Cimature di mais"</t>
  </si>
  <si>
    <t>233 200</t>
  </si>
  <si>
    <t>"Forragio"</t>
  </si>
  <si>
    <t>233 300</t>
  </si>
  <si>
    <t>Racine witloof</t>
  </si>
  <si>
    <t>Campagne</t>
  </si>
  <si>
    <t>Ressources en fourrages et en aliments concentrés</t>
  </si>
  <si>
    <t xml:space="preserve">     Céréales</t>
  </si>
  <si>
    <t xml:space="preserve">      Tourteaux</t>
  </si>
  <si>
    <t xml:space="preserve">      Divers</t>
  </si>
  <si>
    <t xml:space="preserve">Aliments pour animaux, généralement non commercialisables (fourrages)           </t>
  </si>
  <si>
    <t xml:space="preserve">Aliments pour animaux concentrés                                      </t>
  </si>
  <si>
    <t>Source : AGRESTE - bilan</t>
  </si>
  <si>
    <t>Bilan : Aliments fourragers (ressources)</t>
  </si>
  <si>
    <t>Tableaux historiques</t>
  </si>
  <si>
    <t>Tableaux</t>
  </si>
  <si>
    <t>Graphiques</t>
  </si>
  <si>
    <t>Total aliments pour animaux, aliments d'origine végétale, aliments d'origine animale, fourrages annuels, fourrages pluriannuels, produits fatals des cultures, aliments fourragers non désignés ailleurs (campagnes de 1996/97 à 2002/03)</t>
  </si>
  <si>
    <t>240 000</t>
  </si>
  <si>
    <t xml:space="preserve">Aliments fourragers non désignés ailleurs (NDA)                                            </t>
  </si>
  <si>
    <t>241 000</t>
  </si>
  <si>
    <t>Légumes</t>
  </si>
  <si>
    <t>242 000</t>
  </si>
  <si>
    <t>Fruits</t>
  </si>
  <si>
    <t>242 100</t>
  </si>
  <si>
    <t>Pommes</t>
  </si>
  <si>
    <t>242 200</t>
  </si>
  <si>
    <t xml:space="preserve">Poires </t>
  </si>
  <si>
    <t>242 300</t>
  </si>
  <si>
    <t xml:space="preserve">Figues </t>
  </si>
  <si>
    <t>242 400</t>
  </si>
  <si>
    <t xml:space="preserve">Agrumes </t>
  </si>
  <si>
    <t>242 500</t>
  </si>
  <si>
    <t xml:space="preserve">Châtaignes </t>
  </si>
  <si>
    <t>242 600</t>
  </si>
  <si>
    <t>243 000</t>
  </si>
  <si>
    <t>Déchets</t>
  </si>
  <si>
    <t>244 000</t>
  </si>
  <si>
    <t>244 100</t>
  </si>
  <si>
    <t xml:space="preserve">Glands </t>
  </si>
  <si>
    <t>244 200</t>
  </si>
  <si>
    <t>Jachères</t>
  </si>
  <si>
    <t>Plantes sarclées hors choux fourragers</t>
  </si>
  <si>
    <t>Prairies artificielles (luzerne, trèfle, autres légumineuses,…)*</t>
  </si>
  <si>
    <t>Prairies temporaires</t>
  </si>
  <si>
    <t xml:space="preserve">* Quantités exprimées en poids de matiére sèche </t>
  </si>
  <si>
    <t>1997-1998</t>
  </si>
  <si>
    <t>1998-1999</t>
  </si>
  <si>
    <t>1996-1997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</si>
  <si>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</si>
  <si>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</si>
  <si>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</si>
  <si>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</si>
  <si>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</si>
  <si>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</si>
  <si>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</si>
  <si>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</si>
  <si>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</si>
  <si>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Bilans des ressources fourragères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</si>
  <si>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</si>
  <si>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</si>
  <si>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2008-2009</t>
  </si>
  <si>
    <t>Autres fourrages grossiers</t>
  </si>
  <si>
    <t>1 000 tonnes de matière sèche</t>
  </si>
  <si>
    <t>RESSOURCES FOURRAGÈRES : Les principales ressources disponibles pour l'alimentation animale</t>
  </si>
  <si>
    <t>2009-2010</t>
  </si>
  <si>
    <t>2010-2011</t>
  </si>
  <si>
    <t>2011-2012</t>
  </si>
  <si>
    <t>2012-2013</t>
  </si>
  <si>
    <t>2013-2014</t>
  </si>
  <si>
    <t>2014-2015</t>
  </si>
  <si>
    <t>2015-2016</t>
  </si>
  <si>
    <t xml:space="preserve">TOTAL :                                                                                                    ALIMENTS POUR ANIMAUX                                                           </t>
  </si>
  <si>
    <t>2016-2017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</si>
</sst>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&quot;FB&quot;#,##0;\-&quot;FB&quot;#,##0"/>
    <numFmt numFmtId="181" formatCode="&quot;FB&quot;#,##0;[Red]\-&quot;FB&quot;#,##0"/>
    <numFmt numFmtId="182" formatCode="&quot;FB&quot;#,##0.00;\-&quot;FB&quot;#,##0.00"/>
    <numFmt numFmtId="183" formatCode="&quot;FB&quot;#,##0.00;[Red]\-&quot;FB&quot;#,##0.00"/>
    <numFmt numFmtId="184" formatCode="_-&quot;FB&quot;* #,##0_-;\-&quot;FB&quot;* #,##0_-;_-&quot;FB&quot;* &quot;-&quot;_-;_-@_-"/>
    <numFmt numFmtId="185" formatCode="_-* #,##0_-;\-* #,##0_-;_-* &quot;-&quot;_-;_-@_-"/>
    <numFmt numFmtId="186" formatCode="_-&quot;FB&quot;* #,##0.00_-;\-&quot;FB&quot;* #,##0.00_-;_-&quot;FB&quot;* &quot;-&quot;??_-;_-@_-"/>
    <numFmt numFmtId="187" formatCode="_-* #,##0.00_-;\-* #,##0.00_-;_-* &quot;-&quot;??_-;_-@_-"/>
    <numFmt numFmtId="188" formatCode="#,##0\ &quot;Flux&quot;;\-#,##0\ &quot;Flux&quot;"/>
    <numFmt numFmtId="189" formatCode="#,##0\ &quot;Flux&quot;;[Red]\-#,##0\ &quot;Flux&quot;"/>
    <numFmt numFmtId="190" formatCode="#,##0.00\ &quot;Flux&quot;;\-#,##0.00\ &quot;Flux&quot;"/>
    <numFmt numFmtId="191" formatCode="#,##0.00\ &quot;Flux&quot;;[Red]\-#,##0.00\ &quot;Flux&quot;"/>
    <numFmt numFmtId="192" formatCode="_-* #,##0\ &quot;Flux&quot;_-;\-* #,##0\ &quot;Flux&quot;_-;_-* &quot;-&quot;\ &quot;Flux&quot;_-;_-@_-"/>
    <numFmt numFmtId="193" formatCode="_-* #,##0\ _F_l_u_x_-;\-* #,##0\ _F_l_u_x_-;_-* &quot;-&quot;\ _F_l_u_x_-;_-@_-"/>
    <numFmt numFmtId="194" formatCode="_-* #,##0.00\ &quot;Flux&quot;_-;\-* #,##0.00\ &quot;Flux&quot;_-;_-* &quot;-&quot;??\ &quot;Flux&quot;_-;_-@_-"/>
    <numFmt numFmtId="195" formatCode="_-* #,##0.00\ _F_l_u_x_-;\-* #,##0.00\ _F_l_u_x_-;_-* &quot;-&quot;??\ _F_l_u_x_-;_-@_-"/>
    <numFmt numFmtId="196" formatCode="#,##0&quot; FB&quot;_);\(#,##0&quot; FB&quot;\)"/>
    <numFmt numFmtId="197" formatCode="#,##0&quot; FB&quot;_);[Red]\(#,##0&quot; FB&quot;\)"/>
    <numFmt numFmtId="198" formatCode="#,##0.00&quot; FB&quot;_);\(#,##0.00&quot; FB&quot;\)"/>
    <numFmt numFmtId="199" formatCode="#,##0.00&quot; FB&quot;_);[Red]\(#,##0.00&quot; FB&quot;\)"/>
    <numFmt numFmtId="200" formatCode="#,##0.0"/>
    <numFmt numFmtId="201" formatCode="0.0"/>
    <numFmt numFmtId="202" formatCode="0.000"/>
    <numFmt numFmtId="203" formatCode="dd\-mm\-yyyy"/>
    <numFmt numFmtId="204" formatCode="0.0000"/>
    <numFmt numFmtId="205" formatCode="0.0000000"/>
    <numFmt numFmtId="206" formatCode="0.000000"/>
    <numFmt numFmtId="207" formatCode="0.00000"/>
    <numFmt numFmtId="208" formatCode="#,##0.000"/>
    <numFmt numFmtId="209" formatCode="0.0%"/>
    <numFmt numFmtId="210" formatCode="[Black][&gt;0]\ #,##0\ ;[Red][=0]#,##0\ ;General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@_@"/>
    <numFmt numFmtId="218" formatCode="@\ @"/>
  </numFmts>
  <fonts count="20">
    <font>
      <sz val="10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9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/>
    </xf>
    <xf numFmtId="0" fontId="5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3" fontId="9" fillId="0" borderId="5" xfId="0" applyNumberFormat="1" applyFont="1" applyBorder="1" applyAlignment="1">
      <alignment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3" fontId="4" fillId="0" borderId="6" xfId="0" applyNumberFormat="1" applyFont="1" applyBorder="1" applyAlignment="1">
      <alignment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left" vertical="center" indent="2"/>
    </xf>
    <xf numFmtId="3" fontId="4" fillId="0" borderId="7" xfId="0" applyNumberFormat="1" applyFont="1" applyBorder="1" applyAlignment="1">
      <alignment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 indent="3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 indent="3"/>
    </xf>
    <xf numFmtId="3" fontId="4" fillId="0" borderId="8" xfId="0" applyNumberFormat="1" applyFont="1" applyBorder="1" applyAlignment="1">
      <alignment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 indent="3"/>
    </xf>
    <xf numFmtId="3" fontId="4" fillId="0" borderId="3" xfId="0" applyNumberFormat="1" applyFont="1" applyBorder="1" applyAlignment="1">
      <alignment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 indent="3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horizontal="left" vertical="center" wrapText="1" indent="3"/>
    </xf>
    <xf numFmtId="3" fontId="4" fillId="0" borderId="9" xfId="0" applyNumberFormat="1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 indent="2"/>
    </xf>
    <xf numFmtId="3" fontId="4" fillId="0" borderId="11" xfId="0" applyNumberFormat="1" applyFont="1" applyBorder="1" applyAlignment="1">
      <alignment/>
    </xf>
    <xf numFmtId="0" fontId="6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2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15" applyAlignment="1">
      <alignment horizont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8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indent="2"/>
    </xf>
    <xf numFmtId="0" fontId="2" fillId="0" borderId="15" xfId="0" applyFont="1" applyBorder="1" applyAlignment="1">
      <alignment horizontal="left" vertical="center" indent="2"/>
    </xf>
    <xf numFmtId="3" fontId="4" fillId="0" borderId="1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indent="2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19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Total_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Répartition des ressources en fourrages et aliments concentrés en 2016/2017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025"/>
          <c:y val="0.2225"/>
          <c:w val="0.659"/>
          <c:h val="0.59975"/>
        </c:manualLayout>
      </c:layout>
      <c:pieChart>
        <c:varyColors val="1"/>
        <c:ser>
          <c:idx val="0"/>
          <c:order val="0"/>
          <c:tx>
            <c:v>Ressources en fourrages et aliments concentrés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RessourcesFourrageres_Graph!$B$91:$B$95</c:f>
              <c:strCache/>
            </c:strRef>
          </c:cat>
          <c:val>
            <c:numRef>
              <c:f>RessourcesFourrageres_Graph!$C$91:$C$95</c:f>
              <c:numCache>
                <c:ptCount val="5"/>
                <c:pt idx="0">
                  <c:v>75932.77750632902</c:v>
                </c:pt>
                <c:pt idx="1">
                  <c:v>17319.852799199998</c:v>
                </c:pt>
                <c:pt idx="2">
                  <c:v>15433.69217500465</c:v>
                </c:pt>
                <c:pt idx="3">
                  <c:v>6732.890873720859</c:v>
                </c:pt>
                <c:pt idx="4">
                  <c:v>7990.09952541528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ressources en aliments concentrés et fourrages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ALIMENTS POUR ANIMAUX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RessourcesFourrageres_Histo!$F$8:$W$8</c:f>
              <c:numCache>
                <c:ptCount val="18"/>
                <c:pt idx="0">
                  <c:v>126487.52</c:v>
                </c:pt>
                <c:pt idx="1">
                  <c:v>125292.2714682423</c:v>
                </c:pt>
                <c:pt idx="2">
                  <c:v>122228.32347598541</c:v>
                </c:pt>
                <c:pt idx="3">
                  <c:v>114778.0742398886</c:v>
                </c:pt>
                <c:pt idx="4">
                  <c:v>112259.38732263743</c:v>
                </c:pt>
                <c:pt idx="5">
                  <c:v>118808.23082543413</c:v>
                </c:pt>
                <c:pt idx="6">
                  <c:v>108772.39670291243</c:v>
                </c:pt>
                <c:pt idx="7">
                  <c:v>121351.90158595893</c:v>
                </c:pt>
                <c:pt idx="8">
                  <c:v>132529.44809840273</c:v>
                </c:pt>
                <c:pt idx="9">
                  <c:v>127858.91633269601</c:v>
                </c:pt>
                <c:pt idx="10">
                  <c:v>106889.98904870171</c:v>
                </c:pt>
                <c:pt idx="11">
                  <c:v>96803.14902296173</c:v>
                </c:pt>
                <c:pt idx="12">
                  <c:v>125535.35112263536</c:v>
                </c:pt>
                <c:pt idx="13">
                  <c:v>117071.986049086</c:v>
                </c:pt>
                <c:pt idx="14">
                  <c:v>125742.1346798425</c:v>
                </c:pt>
                <c:pt idx="15">
                  <c:v>112855.08530557831</c:v>
                </c:pt>
                <c:pt idx="16">
                  <c:v>101585.98825502061</c:v>
                </c:pt>
                <c:pt idx="17">
                  <c:v>123409.3128796698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RessourcesFourrageres_Histo!$B$9</c:f>
              <c:strCache>
                <c:ptCount val="1"/>
                <c:pt idx="0">
                  <c:v>Aliments pour animaux concentrés                                      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RessourcesFourrageres_Histo!$F$9:$W$9</c:f>
              <c:numCache>
                <c:ptCount val="18"/>
                <c:pt idx="0">
                  <c:v>33455.21</c:v>
                </c:pt>
                <c:pt idx="1">
                  <c:v>33434.507157785</c:v>
                </c:pt>
                <c:pt idx="2">
                  <c:v>33426.335938745724</c:v>
                </c:pt>
                <c:pt idx="3">
                  <c:v>33833.34279617435</c:v>
                </c:pt>
                <c:pt idx="4">
                  <c:v>30582.264384883492</c:v>
                </c:pt>
                <c:pt idx="5">
                  <c:v>32532.21695641668</c:v>
                </c:pt>
                <c:pt idx="6">
                  <c:v>32734.33631997531</c:v>
                </c:pt>
                <c:pt idx="7">
                  <c:v>31667.985188729606</c:v>
                </c:pt>
                <c:pt idx="8">
                  <c:v>32417.921418391063</c:v>
                </c:pt>
                <c:pt idx="9">
                  <c:v>33420.985379264836</c:v>
                </c:pt>
                <c:pt idx="10">
                  <c:v>30418.187524286957</c:v>
                </c:pt>
                <c:pt idx="11">
                  <c:v>29553.217616630194</c:v>
                </c:pt>
                <c:pt idx="12">
                  <c:v>30069.13801954123</c:v>
                </c:pt>
                <c:pt idx="13">
                  <c:v>29342.061700456128</c:v>
                </c:pt>
                <c:pt idx="14">
                  <c:v>31756.58473104305</c:v>
                </c:pt>
                <c:pt idx="15">
                  <c:v>30975.25072017723</c:v>
                </c:pt>
                <c:pt idx="16">
                  <c:v>31040.679826328203</c:v>
                </c:pt>
                <c:pt idx="17">
                  <c:v>28388.667608174226</c:v>
                </c:pt>
              </c:numCache>
            </c:numRef>
          </c:val>
          <c:smooth val="0"/>
        </c:ser>
        <c:ser>
          <c:idx val="2"/>
          <c:order val="2"/>
          <c:tx>
            <c:v>Aliments pour animaux, non commercialisables</c:v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RessourcesFourrageres_Histo!$F$129:$W$129</c:f>
              <c:numCache>
                <c:ptCount val="18"/>
                <c:pt idx="0">
                  <c:v>93032.31</c:v>
                </c:pt>
                <c:pt idx="1">
                  <c:v>91857.76431045729</c:v>
                </c:pt>
                <c:pt idx="2">
                  <c:v>88801.98753723968</c:v>
                </c:pt>
                <c:pt idx="3">
                  <c:v>80944.73144371425</c:v>
                </c:pt>
                <c:pt idx="4">
                  <c:v>81677.12293775394</c:v>
                </c:pt>
                <c:pt idx="5">
                  <c:v>86276.01386901745</c:v>
                </c:pt>
                <c:pt idx="6">
                  <c:v>76038.06038293712</c:v>
                </c:pt>
                <c:pt idx="7">
                  <c:v>89683.91639722932</c:v>
                </c:pt>
                <c:pt idx="8">
                  <c:v>100111.52668001167</c:v>
                </c:pt>
                <c:pt idx="9">
                  <c:v>94437.93095343118</c:v>
                </c:pt>
                <c:pt idx="10">
                  <c:v>76471.80152441475</c:v>
                </c:pt>
                <c:pt idx="11">
                  <c:v>67249.93140633154</c:v>
                </c:pt>
                <c:pt idx="12">
                  <c:v>95466.21310309412</c:v>
                </c:pt>
                <c:pt idx="13">
                  <c:v>87729.92434862988</c:v>
                </c:pt>
                <c:pt idx="14">
                  <c:v>93985.54994879944</c:v>
                </c:pt>
                <c:pt idx="15">
                  <c:v>81879.83458540107</c:v>
                </c:pt>
                <c:pt idx="16">
                  <c:v>70545.3084286924</c:v>
                </c:pt>
                <c:pt idx="17">
                  <c:v>95020.64527149557</c:v>
                </c:pt>
              </c:numCache>
            </c:numRef>
          </c:val>
          <c:smooth val="0"/>
        </c:ser>
        <c:axId val="20972188"/>
        <c:axId val="54531965"/>
      </c:lineChart>
      <c:catAx>
        <c:axId val="2097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31965"/>
        <c:crosses val="autoZero"/>
        <c:auto val="1"/>
        <c:lblOffset val="100"/>
        <c:noMultiLvlLbl val="0"/>
      </c:catAx>
      <c:valAx>
        <c:axId val="54531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72188"/>
        <c:crossesAt val="1"/>
        <c:crossBetween val="between"/>
        <c:dispUnits/>
      </c:valAx>
      <c:spPr>
        <a:noFill/>
        <a:ln w="381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ressources fourragères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Prairies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RessourcesFourrageres_Histo!$F$148:$W$148</c:f>
              <c:numCache>
                <c:ptCount val="18"/>
                <c:pt idx="0">
                  <c:v>71732</c:v>
                </c:pt>
                <c:pt idx="1">
                  <c:v>70631.50717455376</c:v>
                </c:pt>
                <c:pt idx="2">
                  <c:v>66649.64700938531</c:v>
                </c:pt>
                <c:pt idx="3">
                  <c:v>59360.34324983127</c:v>
                </c:pt>
                <c:pt idx="4">
                  <c:v>57519.49974987705</c:v>
                </c:pt>
                <c:pt idx="5">
                  <c:v>65241.8469440746</c:v>
                </c:pt>
                <c:pt idx="6">
                  <c:v>56990.88408577658</c:v>
                </c:pt>
                <c:pt idx="7">
                  <c:v>70981.87978155365</c:v>
                </c:pt>
                <c:pt idx="8">
                  <c:v>80136.29503813646</c:v>
                </c:pt>
                <c:pt idx="9">
                  <c:v>74158.4478864379</c:v>
                </c:pt>
                <c:pt idx="10">
                  <c:v>55612.22209021476</c:v>
                </c:pt>
                <c:pt idx="11">
                  <c:v>47284.44644313154</c:v>
                </c:pt>
                <c:pt idx="12">
                  <c:v>72858.87435294726</c:v>
                </c:pt>
                <c:pt idx="13">
                  <c:v>67077.78004189173</c:v>
                </c:pt>
                <c:pt idx="14">
                  <c:v>72958.00761663092</c:v>
                </c:pt>
                <c:pt idx="15">
                  <c:v>58893.92988179249</c:v>
                </c:pt>
                <c:pt idx="16">
                  <c:v>50496.33075405547</c:v>
                </c:pt>
                <c:pt idx="17">
                  <c:v>75932.77750632902</c:v>
                </c:pt>
              </c:numCache>
            </c:numRef>
          </c:val>
        </c:ser>
        <c:ser>
          <c:idx val="1"/>
          <c:order val="1"/>
          <c:tx>
            <c:v>Autres fourrages</c:v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RessourcesFourrageres_Histo!$F$130:$W$130</c:f>
              <c:numCache>
                <c:ptCount val="18"/>
                <c:pt idx="0">
                  <c:v>19530.84</c:v>
                </c:pt>
                <c:pt idx="1">
                  <c:v>19456.273226399997</c:v>
                </c:pt>
                <c:pt idx="2">
                  <c:v>20383.434585599996</c:v>
                </c:pt>
                <c:pt idx="3">
                  <c:v>19815.670356000002</c:v>
                </c:pt>
                <c:pt idx="4">
                  <c:v>18048.379259600002</c:v>
                </c:pt>
                <c:pt idx="5">
                  <c:v>19266.363890800003</c:v>
                </c:pt>
                <c:pt idx="6">
                  <c:v>17279.6646794</c:v>
                </c:pt>
                <c:pt idx="7">
                  <c:v>16934.7152476</c:v>
                </c:pt>
                <c:pt idx="8">
                  <c:v>18207.867388600003</c:v>
                </c:pt>
                <c:pt idx="9">
                  <c:v>18513.043328199998</c:v>
                </c:pt>
                <c:pt idx="10">
                  <c:v>19092.3444096</c:v>
                </c:pt>
                <c:pt idx="11">
                  <c:v>17315.3544766</c:v>
                </c:pt>
                <c:pt idx="12">
                  <c:v>19959.696943</c:v>
                </c:pt>
                <c:pt idx="13">
                  <c:v>18884.1998654</c:v>
                </c:pt>
                <c:pt idx="14">
                  <c:v>19259.3391538</c:v>
                </c:pt>
                <c:pt idx="15">
                  <c:v>21217.836955</c:v>
                </c:pt>
                <c:pt idx="16">
                  <c:v>18280.1562634</c:v>
                </c:pt>
                <c:pt idx="17">
                  <c:v>17319.852799199998</c:v>
                </c:pt>
              </c:numCache>
            </c:numRef>
          </c:val>
        </c:ser>
        <c:ser>
          <c:idx val="2"/>
          <c:order val="2"/>
          <c:tx>
            <c:v>Céréales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RessourcesFourrageres_Histo!$F$11:$W$11</c:f>
              <c:numCache>
                <c:ptCount val="18"/>
                <c:pt idx="0">
                  <c:v>18682.853</c:v>
                </c:pt>
                <c:pt idx="1">
                  <c:v>19302.96846336092</c:v>
                </c:pt>
                <c:pt idx="2">
                  <c:v>19306.432460980344</c:v>
                </c:pt>
                <c:pt idx="3">
                  <c:v>20554.71042933595</c:v>
                </c:pt>
                <c:pt idx="4">
                  <c:v>16929.52941495464</c:v>
                </c:pt>
                <c:pt idx="5">
                  <c:v>19021.4657776166</c:v>
                </c:pt>
                <c:pt idx="6">
                  <c:v>19396.165251233102</c:v>
                </c:pt>
                <c:pt idx="7">
                  <c:v>19019.11202576158</c:v>
                </c:pt>
                <c:pt idx="8">
                  <c:v>19039.14894223645</c:v>
                </c:pt>
                <c:pt idx="9">
                  <c:v>20506.836449633734</c:v>
                </c:pt>
                <c:pt idx="10">
                  <c:v>17946.098204165766</c:v>
                </c:pt>
                <c:pt idx="11">
                  <c:v>16663.64521210543</c:v>
                </c:pt>
                <c:pt idx="12">
                  <c:v>16871.74633621246</c:v>
                </c:pt>
                <c:pt idx="13">
                  <c:v>16622.824117155516</c:v>
                </c:pt>
                <c:pt idx="14">
                  <c:v>18652.711041921997</c:v>
                </c:pt>
                <c:pt idx="15">
                  <c:v>17583.072480306448</c:v>
                </c:pt>
                <c:pt idx="16">
                  <c:v>17959.07531290965</c:v>
                </c:pt>
                <c:pt idx="17">
                  <c:v>15433.69217500465</c:v>
                </c:pt>
              </c:numCache>
            </c:numRef>
          </c:val>
        </c:ser>
        <c:ser>
          <c:idx val="3"/>
          <c:order val="3"/>
          <c:tx>
            <c:v>Tourteaux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RessourcesFourrageres_Histo!$F$81:$W$81</c:f>
              <c:numCache>
                <c:ptCount val="18"/>
                <c:pt idx="0">
                  <c:v>6114.156999999998</c:v>
                </c:pt>
                <c:pt idx="1">
                  <c:v>5943.867000000001</c:v>
                </c:pt>
                <c:pt idx="2">
                  <c:v>6558.974</c:v>
                </c:pt>
                <c:pt idx="3">
                  <c:v>6156.4</c:v>
                </c:pt>
                <c:pt idx="4">
                  <c:v>6453.486999999999</c:v>
                </c:pt>
                <c:pt idx="5">
                  <c:v>6161.616999999999</c:v>
                </c:pt>
                <c:pt idx="6">
                  <c:v>6315.089188751438</c:v>
                </c:pt>
                <c:pt idx="7">
                  <c:v>6380.493688349798</c:v>
                </c:pt>
                <c:pt idx="8">
                  <c:v>6960.921551061617</c:v>
                </c:pt>
                <c:pt idx="9">
                  <c:v>6946.3846644860005</c:v>
                </c:pt>
                <c:pt idx="10">
                  <c:v>6443.345728480999</c:v>
                </c:pt>
                <c:pt idx="11">
                  <c:v>6580.653602386</c:v>
                </c:pt>
                <c:pt idx="12">
                  <c:v>6707.109667846174</c:v>
                </c:pt>
                <c:pt idx="13">
                  <c:v>6736.913372880651</c:v>
                </c:pt>
                <c:pt idx="14">
                  <c:v>7050.304475721706</c:v>
                </c:pt>
                <c:pt idx="15">
                  <c:v>7175.93288403989</c:v>
                </c:pt>
                <c:pt idx="16">
                  <c:v>7347.220106606264</c:v>
                </c:pt>
                <c:pt idx="17">
                  <c:v>6732.890873720859</c:v>
                </c:pt>
              </c:numCache>
            </c:numRef>
          </c:val>
        </c:ser>
        <c:overlap val="100"/>
        <c:axId val="21025638"/>
        <c:axId val="55013015"/>
      </c:barChart>
      <c:catAx>
        <c:axId val="2102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13015"/>
        <c:crosses val="autoZero"/>
        <c:auto val="1"/>
        <c:lblOffset val="100"/>
        <c:noMultiLvlLbl val="0"/>
      </c:catAx>
      <c:valAx>
        <c:axId val="55013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256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disponibilités en céréales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RessourcesFourrageres_Histo!$B$12</c:f>
              <c:strCache>
                <c:ptCount val="1"/>
                <c:pt idx="0">
                  <c:v>Blé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RessourcesFourrageres_Histo!$F$12:$W$12</c:f>
              <c:numCache>
                <c:ptCount val="18"/>
                <c:pt idx="0">
                  <c:v>9339.77</c:v>
                </c:pt>
                <c:pt idx="1">
                  <c:v>9914.249302080925</c:v>
                </c:pt>
                <c:pt idx="2">
                  <c:v>9031.721145780346</c:v>
                </c:pt>
                <c:pt idx="3">
                  <c:v>9741.874065895952</c:v>
                </c:pt>
                <c:pt idx="4">
                  <c:v>7758.997728843118</c:v>
                </c:pt>
                <c:pt idx="5">
                  <c:v>8161.832028434549</c:v>
                </c:pt>
                <c:pt idx="6">
                  <c:v>9768.28828509804</c:v>
                </c:pt>
                <c:pt idx="7">
                  <c:v>8609.427126593582</c:v>
                </c:pt>
                <c:pt idx="8">
                  <c:v>7266.888649604772</c:v>
                </c:pt>
                <c:pt idx="9">
                  <c:v>8538.614794876972</c:v>
                </c:pt>
                <c:pt idx="10">
                  <c:v>7213.991980242866</c:v>
                </c:pt>
                <c:pt idx="11">
                  <c:v>5398.068897040596</c:v>
                </c:pt>
                <c:pt idx="12">
                  <c:v>6660.301375502521</c:v>
                </c:pt>
                <c:pt idx="13">
                  <c:v>6155.507287663809</c:v>
                </c:pt>
                <c:pt idx="14">
                  <c:v>6742.7728453933505</c:v>
                </c:pt>
                <c:pt idx="15">
                  <c:v>6635.451072251849</c:v>
                </c:pt>
                <c:pt idx="16">
                  <c:v>8416.432783890608</c:v>
                </c:pt>
                <c:pt idx="17">
                  <c:v>6203.999067295515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RessourcesFourrageres_Histo!$B$14</c:f>
              <c:strCache>
                <c:ptCount val="1"/>
                <c:pt idx="0">
                  <c:v>Orge 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RessourcesFourrageres_Histo!$F$14:$W$14</c:f>
              <c:numCache>
                <c:ptCount val="18"/>
                <c:pt idx="0">
                  <c:v>2748.97</c:v>
                </c:pt>
                <c:pt idx="1">
                  <c:v>2699.665</c:v>
                </c:pt>
                <c:pt idx="2">
                  <c:v>3171.955</c:v>
                </c:pt>
                <c:pt idx="3">
                  <c:v>3251.535</c:v>
                </c:pt>
                <c:pt idx="4">
                  <c:v>3450.694140410959</c:v>
                </c:pt>
                <c:pt idx="5">
                  <c:v>3005.6359140000004</c:v>
                </c:pt>
                <c:pt idx="6">
                  <c:v>3036.9037857142857</c:v>
                </c:pt>
                <c:pt idx="7">
                  <c:v>3435.170175</c:v>
                </c:pt>
                <c:pt idx="8">
                  <c:v>2964.743212</c:v>
                </c:pt>
                <c:pt idx="9">
                  <c:v>3635.8997394999997</c:v>
                </c:pt>
                <c:pt idx="10">
                  <c:v>3814.7709875153996</c:v>
                </c:pt>
                <c:pt idx="11">
                  <c:v>3735.9714216022467</c:v>
                </c:pt>
                <c:pt idx="12">
                  <c:v>2692.909343867151</c:v>
                </c:pt>
                <c:pt idx="13">
                  <c:v>2709.6390706557754</c:v>
                </c:pt>
                <c:pt idx="14">
                  <c:v>3017.7136175458845</c:v>
                </c:pt>
                <c:pt idx="15">
                  <c:v>2776.172079788394</c:v>
                </c:pt>
                <c:pt idx="16">
                  <c:v>2822.5825068599997</c:v>
                </c:pt>
                <c:pt idx="17">
                  <c:v>2959.235613410002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RessourcesFourrageres_Histo!$B$15</c:f>
              <c:strCache>
                <c:ptCount val="1"/>
                <c:pt idx="0">
                  <c:v>Avoine (méteil et M.C.E)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RessourcesFourrageres_Histo!$F$15:$W$15</c:f>
              <c:numCache>
                <c:ptCount val="18"/>
                <c:pt idx="0">
                  <c:v>599.42</c:v>
                </c:pt>
                <c:pt idx="1">
                  <c:v>557.28</c:v>
                </c:pt>
                <c:pt idx="2">
                  <c:v>535.78</c:v>
                </c:pt>
                <c:pt idx="3">
                  <c:v>684.56</c:v>
                </c:pt>
                <c:pt idx="4">
                  <c:v>635.3299855072464</c:v>
                </c:pt>
                <c:pt idx="5">
                  <c:v>717.4743094339623</c:v>
                </c:pt>
                <c:pt idx="6">
                  <c:v>589.7471094339624</c:v>
                </c:pt>
                <c:pt idx="7">
                  <c:v>537.4287059999999</c:v>
                </c:pt>
                <c:pt idx="8">
                  <c:v>510.30999060000016</c:v>
                </c:pt>
                <c:pt idx="9">
                  <c:v>482.9399144</c:v>
                </c:pt>
                <c:pt idx="10">
                  <c:v>560.2778301399999</c:v>
                </c:pt>
                <c:pt idx="11">
                  <c:v>529.4075426142373</c:v>
                </c:pt>
                <c:pt idx="12">
                  <c:v>434.2018574105999</c:v>
                </c:pt>
                <c:pt idx="13">
                  <c:v>478.6080677150724</c:v>
                </c:pt>
                <c:pt idx="14">
                  <c:v>479.5963126350725</c:v>
                </c:pt>
                <c:pt idx="15">
                  <c:v>505.49291043999995</c:v>
                </c:pt>
                <c:pt idx="16">
                  <c:v>446.27301178545446</c:v>
                </c:pt>
                <c:pt idx="17">
                  <c:v>430.87102158129875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RessourcesFourrageres_Histo!$B$16</c:f>
              <c:strCache>
                <c:ptCount val="1"/>
                <c:pt idx="0">
                  <c:v>Maïs Grain 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RessourcesFourrageres_Histo!$F$16:$W$16</c:f>
              <c:numCache>
                <c:ptCount val="18"/>
                <c:pt idx="0">
                  <c:v>4764.4</c:v>
                </c:pt>
                <c:pt idx="1">
                  <c:v>4877.91316128</c:v>
                </c:pt>
                <c:pt idx="2">
                  <c:v>5390.9653152</c:v>
                </c:pt>
                <c:pt idx="3">
                  <c:v>5391.87836344</c:v>
                </c:pt>
                <c:pt idx="4">
                  <c:v>3756.3883584000005</c:v>
                </c:pt>
                <c:pt idx="5">
                  <c:v>5424.015741279999</c:v>
                </c:pt>
                <c:pt idx="6">
                  <c:v>4315.965786479999</c:v>
                </c:pt>
                <c:pt idx="7">
                  <c:v>4780.335995907999</c:v>
                </c:pt>
                <c:pt idx="8">
                  <c:v>6331.099176271678</c:v>
                </c:pt>
                <c:pt idx="9">
                  <c:v>6114.774171390763</c:v>
                </c:pt>
                <c:pt idx="10">
                  <c:v>4447.169204145502</c:v>
                </c:pt>
                <c:pt idx="11">
                  <c:v>4989.4433225065</c:v>
                </c:pt>
                <c:pt idx="12">
                  <c:v>5204.6803343684405</c:v>
                </c:pt>
                <c:pt idx="13">
                  <c:v>5203.593808447525</c:v>
                </c:pt>
                <c:pt idx="14">
                  <c:v>6260.369682418354</c:v>
                </c:pt>
                <c:pt idx="15">
                  <c:v>5790.076996917652</c:v>
                </c:pt>
                <c:pt idx="16">
                  <c:v>4521.859170580992</c:v>
                </c:pt>
                <c:pt idx="17">
                  <c:v>4514.472717117609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RessourcesFourrageres_Histo!$B$18</c:f>
              <c:strCache>
                <c:ptCount val="1"/>
                <c:pt idx="0">
                  <c:v>Autres (sauf riz) : triticale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RessourcesFourrageres_Histo!$F$18:$W$18</c:f>
              <c:numCache>
                <c:ptCount val="18"/>
                <c:pt idx="0">
                  <c:v>1008.618</c:v>
                </c:pt>
                <c:pt idx="1">
                  <c:v>1050.426</c:v>
                </c:pt>
                <c:pt idx="2">
                  <c:v>950.261</c:v>
                </c:pt>
                <c:pt idx="3">
                  <c:v>1230.723</c:v>
                </c:pt>
                <c:pt idx="4">
                  <c:v>1075.9239028571428</c:v>
                </c:pt>
                <c:pt idx="5">
                  <c:v>1503.73326</c:v>
                </c:pt>
                <c:pt idx="6">
                  <c:v>1485.240012413793</c:v>
                </c:pt>
                <c:pt idx="7">
                  <c:v>1414.0569157</c:v>
                </c:pt>
                <c:pt idx="8">
                  <c:v>1195.2264402</c:v>
                </c:pt>
                <c:pt idx="9">
                  <c:v>1515.397723021</c:v>
                </c:pt>
                <c:pt idx="10">
                  <c:v>1672.3843076720002</c:v>
                </c:pt>
                <c:pt idx="11">
                  <c:v>1686.6440955242583</c:v>
                </c:pt>
                <c:pt idx="12">
                  <c:v>1647.3189079776</c:v>
                </c:pt>
                <c:pt idx="13">
                  <c:v>1838.7196665933336</c:v>
                </c:pt>
                <c:pt idx="14">
                  <c:v>1942.814062024334</c:v>
                </c:pt>
                <c:pt idx="15">
                  <c:v>1657.7533098355188</c:v>
                </c:pt>
                <c:pt idx="16">
                  <c:v>1549.2026304071837</c:v>
                </c:pt>
                <c:pt idx="17">
                  <c:v>1159.5914994040004</c:v>
                </c:pt>
              </c:numCache>
            </c:numRef>
          </c:val>
          <c:smooth val="0"/>
        </c:ser>
        <c:axId val="25355088"/>
        <c:axId val="26869201"/>
      </c:lineChart>
      <c:catAx>
        <c:axId val="25355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69201"/>
        <c:crosses val="autoZero"/>
        <c:auto val="1"/>
        <c:lblOffset val="100"/>
        <c:noMultiLvlLbl val="0"/>
      </c:catAx>
      <c:valAx>
        <c:axId val="26869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55088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disponibilités en tourteaux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RessourcesFourrageres_Histo!$B$82</c:f>
              <c:strCache>
                <c:ptCount val="1"/>
                <c:pt idx="0">
                  <c:v>Colza-navette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RessourcesFourrageres_Histo!$F$82:$W$82</c:f>
              <c:numCache>
                <c:ptCount val="18"/>
                <c:pt idx="0">
                  <c:v>960.4979999999999</c:v>
                </c:pt>
                <c:pt idx="1">
                  <c:v>859.815</c:v>
                </c:pt>
                <c:pt idx="2">
                  <c:v>855.36</c:v>
                </c:pt>
                <c:pt idx="3">
                  <c:v>956.0429999999999</c:v>
                </c:pt>
                <c:pt idx="4">
                  <c:v>914.1659999999999</c:v>
                </c:pt>
                <c:pt idx="5">
                  <c:v>1214.4329999999998</c:v>
                </c:pt>
                <c:pt idx="6">
                  <c:v>1450.4095183603756</c:v>
                </c:pt>
                <c:pt idx="7">
                  <c:v>1540.7550375521555</c:v>
                </c:pt>
                <c:pt idx="8">
                  <c:v>1806.7395246439664</c:v>
                </c:pt>
                <c:pt idx="9">
                  <c:v>2018.696366808</c:v>
                </c:pt>
                <c:pt idx="10">
                  <c:v>2101.8116089079995</c:v>
                </c:pt>
                <c:pt idx="11">
                  <c:v>2040.1212690539999</c:v>
                </c:pt>
                <c:pt idx="12">
                  <c:v>2108.104483944627</c:v>
                </c:pt>
                <c:pt idx="13">
                  <c:v>2280.8898317422995</c:v>
                </c:pt>
                <c:pt idx="14">
                  <c:v>2367.840358629626</c:v>
                </c:pt>
                <c:pt idx="15">
                  <c:v>2453.9479965897663</c:v>
                </c:pt>
                <c:pt idx="16">
                  <c:v>2313.251260512013</c:v>
                </c:pt>
                <c:pt idx="17">
                  <c:v>2175.262070505089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RessourcesFourrageres_Histo!$B$83</c:f>
              <c:strCache>
                <c:ptCount val="1"/>
                <c:pt idx="0">
                  <c:v>Tournesol 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RessourcesFourrageres_Histo!$F$83:$W$83</c:f>
              <c:numCache>
                <c:ptCount val="18"/>
                <c:pt idx="0">
                  <c:v>905.856</c:v>
                </c:pt>
                <c:pt idx="1">
                  <c:v>803.712</c:v>
                </c:pt>
                <c:pt idx="2">
                  <c:v>697.984</c:v>
                </c:pt>
                <c:pt idx="3">
                  <c:v>623.616</c:v>
                </c:pt>
                <c:pt idx="4">
                  <c:v>775.04</c:v>
                </c:pt>
                <c:pt idx="5">
                  <c:v>599.424</c:v>
                </c:pt>
                <c:pt idx="6">
                  <c:v>619.7366703910615</c:v>
                </c:pt>
                <c:pt idx="7">
                  <c:v>640.1180667976424</c:v>
                </c:pt>
                <c:pt idx="8">
                  <c:v>525.1063857596498</c:v>
                </c:pt>
                <c:pt idx="9">
                  <c:v>737.5585916160001</c:v>
                </c:pt>
                <c:pt idx="10">
                  <c:v>807.3167755520002</c:v>
                </c:pt>
                <c:pt idx="11">
                  <c:v>810.2399110399999</c:v>
                </c:pt>
                <c:pt idx="12">
                  <c:v>1087.8524050789983</c:v>
                </c:pt>
                <c:pt idx="13">
                  <c:v>1188.7236265106874</c:v>
                </c:pt>
                <c:pt idx="14">
                  <c:v>1344.0345070458998</c:v>
                </c:pt>
                <c:pt idx="15">
                  <c:v>1428.4344987011398</c:v>
                </c:pt>
                <c:pt idx="16">
                  <c:v>1288.4799528521364</c:v>
                </c:pt>
                <c:pt idx="17">
                  <c:v>1367.1033355751063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RessourcesFourrageres_Histo!$B$84</c:f>
              <c:strCache>
                <c:ptCount val="1"/>
                <c:pt idx="0">
                  <c:v>Soja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RessourcesFourrageres_Histo!$F$84:$W$84</c:f>
              <c:numCache>
                <c:ptCount val="18"/>
                <c:pt idx="0">
                  <c:v>3901.977</c:v>
                </c:pt>
                <c:pt idx="1">
                  <c:v>3878.136</c:v>
                </c:pt>
                <c:pt idx="2">
                  <c:v>4586.302</c:v>
                </c:pt>
                <c:pt idx="3">
                  <c:v>4227.804</c:v>
                </c:pt>
                <c:pt idx="4">
                  <c:v>4413.234</c:v>
                </c:pt>
                <c:pt idx="5">
                  <c:v>4025.597</c:v>
                </c:pt>
                <c:pt idx="6">
                  <c:v>3901.094</c:v>
                </c:pt>
                <c:pt idx="7">
                  <c:v>3808.379</c:v>
                </c:pt>
                <c:pt idx="8">
                  <c:v>4248.8999119400005</c:v>
                </c:pt>
                <c:pt idx="9">
                  <c:v>3890.518777873</c:v>
                </c:pt>
                <c:pt idx="10">
                  <c:v>3253.172737688</c:v>
                </c:pt>
                <c:pt idx="11">
                  <c:v>3437.770104008</c:v>
                </c:pt>
                <c:pt idx="12">
                  <c:v>3258.4808523595475</c:v>
                </c:pt>
                <c:pt idx="13">
                  <c:v>3007.4498271126645</c:v>
                </c:pt>
                <c:pt idx="14">
                  <c:v>3140.02427412218</c:v>
                </c:pt>
                <c:pt idx="15">
                  <c:v>3014.3430292389844</c:v>
                </c:pt>
                <c:pt idx="16">
                  <c:v>3461.2777205951147</c:v>
                </c:pt>
                <c:pt idx="17">
                  <c:v>2922.9724287926633</c:v>
                </c:pt>
              </c:numCache>
            </c:numRef>
          </c:val>
          <c:smooth val="0"/>
        </c:ser>
        <c:axId val="40496218"/>
        <c:axId val="28921643"/>
      </c:lineChart>
      <c:catAx>
        <c:axId val="40496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/>
            </a:pPr>
          </a:p>
        </c:txPr>
        <c:crossAx val="28921643"/>
        <c:crosses val="autoZero"/>
        <c:auto val="1"/>
        <c:lblOffset val="100"/>
        <c:noMultiLvlLbl val="0"/>
      </c:catAx>
      <c:valAx>
        <c:axId val="28921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962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29</xdr:row>
      <xdr:rowOff>0</xdr:rowOff>
    </xdr:from>
    <xdr:to>
      <xdr:col>11</xdr:col>
      <xdr:colOff>714375</xdr:colOff>
      <xdr:row>54</xdr:row>
      <xdr:rowOff>152400</xdr:rowOff>
    </xdr:to>
    <xdr:graphicFrame>
      <xdr:nvGraphicFramePr>
        <xdr:cNvPr id="1" name="Chart 1"/>
        <xdr:cNvGraphicFramePr/>
      </xdr:nvGraphicFramePr>
      <xdr:xfrm>
        <a:off x="3962400" y="4695825"/>
        <a:ext cx="35718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12</xdr:col>
      <xdr:colOff>0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180975" y="323850"/>
        <a:ext cx="735330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6</xdr:col>
      <xdr:colOff>0</xdr:colOff>
      <xdr:row>55</xdr:row>
      <xdr:rowOff>9525</xdr:rowOff>
    </xdr:to>
    <xdr:graphicFrame>
      <xdr:nvGraphicFramePr>
        <xdr:cNvPr id="3" name="Chart 3"/>
        <xdr:cNvGraphicFramePr/>
      </xdr:nvGraphicFramePr>
      <xdr:xfrm>
        <a:off x="180975" y="4695825"/>
        <a:ext cx="3571875" cy="4219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5</xdr:col>
      <xdr:colOff>714375</xdr:colOff>
      <xdr:row>81</xdr:row>
      <xdr:rowOff>9525</xdr:rowOff>
    </xdr:to>
    <xdr:graphicFrame>
      <xdr:nvGraphicFramePr>
        <xdr:cNvPr id="4" name="Chart 4"/>
        <xdr:cNvGraphicFramePr/>
      </xdr:nvGraphicFramePr>
      <xdr:xfrm>
        <a:off x="180975" y="9067800"/>
        <a:ext cx="3571875" cy="4057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56</xdr:row>
      <xdr:rowOff>9525</xdr:rowOff>
    </xdr:from>
    <xdr:to>
      <xdr:col>11</xdr:col>
      <xdr:colOff>704850</xdr:colOff>
      <xdr:row>81</xdr:row>
      <xdr:rowOff>0</xdr:rowOff>
    </xdr:to>
    <xdr:graphicFrame>
      <xdr:nvGraphicFramePr>
        <xdr:cNvPr id="5" name="Chart 5"/>
        <xdr:cNvGraphicFramePr/>
      </xdr:nvGraphicFramePr>
      <xdr:xfrm>
        <a:off x="3971925" y="9077325"/>
        <a:ext cx="3552825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4"/>
  <dimension ref="A2:Z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2.8515625" style="58" customWidth="1"/>
    <col min="2" max="3" width="10.7109375" style="84" customWidth="1"/>
    <col min="4" max="24" width="7.7109375" style="84" customWidth="1"/>
    <col min="25" max="16384" width="7.7109375" style="58" customWidth="1"/>
  </cols>
  <sheetData>
    <row r="2" spans="2:26" s="76" customFormat="1" ht="28.5" customHeight="1">
      <c r="B2" s="77" t="s">
        <v>350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2:26" s="76" customFormat="1" ht="28.5" customHeight="1">
      <c r="B3" s="77"/>
      <c r="C3" s="78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4" s="76" customFormat="1" ht="24.75" customHeight="1">
      <c r="A4" s="80" t="s">
        <v>351</v>
      </c>
      <c r="B4" s="81" t="s">
        <v>352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</row>
    <row r="5" spans="1:24" s="76" customFormat="1" ht="24.75" customHeight="1">
      <c r="A5" s="80"/>
      <c r="B5" s="81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</row>
    <row r="6" spans="1:24" s="76" customFormat="1" ht="19.5" customHeight="1">
      <c r="A6" s="82" t="s">
        <v>306</v>
      </c>
      <c r="B6" s="79" t="s">
        <v>307</v>
      </c>
      <c r="C6" s="79" t="s">
        <v>308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</row>
    <row r="7" spans="1:3" ht="18" customHeight="1">
      <c r="A7" s="83" t="s">
        <v>309</v>
      </c>
      <c r="B7" s="59" t="str">
        <f>HYPERLINK("#'RessourcesFourrageres_Histo'!A1","Ici")</f>
        <v>Ici</v>
      </c>
      <c r="C7" s="59" t="str">
        <f>HYPERLINK("#'RessourcesFourrageres_Graph'!A1","Ici")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W214"/>
  <sheetViews>
    <sheetView showGridLines="0" tabSelected="1" workbookViewId="0" topLeftCell="A1">
      <pane xSplit="2" ySplit="7" topLeftCell="K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Y15" sqref="Y15"/>
    </sheetView>
  </sheetViews>
  <sheetFormatPr defaultColWidth="11.421875" defaultRowHeight="12.75"/>
  <cols>
    <col min="1" max="1" width="9.28125" style="0" customWidth="1"/>
    <col min="2" max="2" width="42.421875" style="0" customWidth="1"/>
  </cols>
  <sheetData>
    <row r="3" spans="1:20" ht="15.75">
      <c r="A3" s="5" t="s">
        <v>356</v>
      </c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2:20" ht="1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thickBot="1">
      <c r="A5" s="1"/>
      <c r="B5" s="4" t="s">
        <v>355</v>
      </c>
      <c r="C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3" ht="14.25">
      <c r="A6" s="6"/>
      <c r="B6" s="6"/>
      <c r="C6" s="7" t="s">
        <v>297</v>
      </c>
      <c r="D6" s="7" t="s">
        <v>297</v>
      </c>
      <c r="E6" s="7" t="s">
        <v>297</v>
      </c>
      <c r="F6" s="7" t="s">
        <v>297</v>
      </c>
      <c r="G6" s="7" t="s">
        <v>297</v>
      </c>
      <c r="H6" s="7" t="s">
        <v>297</v>
      </c>
      <c r="I6" s="7" t="s">
        <v>297</v>
      </c>
      <c r="J6" s="7" t="s">
        <v>297</v>
      </c>
      <c r="K6" s="7" t="s">
        <v>297</v>
      </c>
      <c r="L6" s="7" t="s">
        <v>297</v>
      </c>
      <c r="M6" s="7" t="s">
        <v>297</v>
      </c>
      <c r="N6" s="7" t="s">
        <v>297</v>
      </c>
      <c r="O6" s="7" t="s">
        <v>297</v>
      </c>
      <c r="P6" s="7" t="s">
        <v>297</v>
      </c>
      <c r="Q6" s="7" t="s">
        <v>297</v>
      </c>
      <c r="R6" s="7" t="s">
        <v>297</v>
      </c>
      <c r="S6" s="7" t="s">
        <v>297</v>
      </c>
      <c r="T6" s="7" t="s">
        <v>297</v>
      </c>
      <c r="U6" s="7" t="s">
        <v>297</v>
      </c>
      <c r="V6" s="7" t="s">
        <v>297</v>
      </c>
      <c r="W6" s="7" t="s">
        <v>297</v>
      </c>
    </row>
    <row r="7" spans="1:23" ht="15" thickBot="1">
      <c r="A7" s="8"/>
      <c r="B7" s="9"/>
      <c r="C7" s="10" t="s">
        <v>340</v>
      </c>
      <c r="D7" s="10" t="s">
        <v>338</v>
      </c>
      <c r="E7" s="10" t="s">
        <v>339</v>
      </c>
      <c r="F7" s="10" t="s">
        <v>341</v>
      </c>
      <c r="G7" s="10" t="s">
        <v>342</v>
      </c>
      <c r="H7" s="10" t="s">
        <v>343</v>
      </c>
      <c r="I7" s="10" t="s">
        <v>344</v>
      </c>
      <c r="J7" s="10" t="s">
        <v>345</v>
      </c>
      <c r="K7" s="10" t="s">
        <v>346</v>
      </c>
      <c r="L7" s="10" t="s">
        <v>347</v>
      </c>
      <c r="M7" s="10" t="s">
        <v>348</v>
      </c>
      <c r="N7" s="10" t="s">
        <v>349</v>
      </c>
      <c r="O7" s="10" t="s">
        <v>353</v>
      </c>
      <c r="P7" s="10" t="s">
        <v>357</v>
      </c>
      <c r="Q7" s="10" t="s">
        <v>358</v>
      </c>
      <c r="R7" s="10" t="s">
        <v>359</v>
      </c>
      <c r="S7" s="10" t="s">
        <v>360</v>
      </c>
      <c r="T7" s="10" t="s">
        <v>361</v>
      </c>
      <c r="U7" s="10" t="s">
        <v>362</v>
      </c>
      <c r="V7" s="10" t="s">
        <v>363</v>
      </c>
      <c r="W7" s="10" t="s">
        <v>365</v>
      </c>
    </row>
    <row r="8" spans="1:23" ht="29.25" thickBot="1">
      <c r="A8" s="53"/>
      <c r="B8" s="12" t="s">
        <v>364</v>
      </c>
      <c r="C8" s="13">
        <v>107947.91900000001</v>
      </c>
      <c r="D8" s="13">
        <v>122489.74</v>
      </c>
      <c r="E8" s="13">
        <v>122598.82200000001</v>
      </c>
      <c r="F8" s="13">
        <v>126487.52</v>
      </c>
      <c r="G8" s="13">
        <v>125292.2714682423</v>
      </c>
      <c r="H8" s="13">
        <v>122228.32347598541</v>
      </c>
      <c r="I8" s="13">
        <v>114778.0742398886</v>
      </c>
      <c r="J8" s="13">
        <v>112259.38732263743</v>
      </c>
      <c r="K8" s="13">
        <v>118808.23082543413</v>
      </c>
      <c r="L8" s="13">
        <v>108772.39670291243</v>
      </c>
      <c r="M8" s="13">
        <v>121351.90158595893</v>
      </c>
      <c r="N8" s="13">
        <v>132529.44809840273</v>
      </c>
      <c r="O8" s="13">
        <v>127858.91633269601</v>
      </c>
      <c r="P8" s="13">
        <v>106889.98904870171</v>
      </c>
      <c r="Q8" s="13">
        <v>96803.14902296173</v>
      </c>
      <c r="R8" s="13">
        <v>125535.35112263536</v>
      </c>
      <c r="S8" s="13">
        <v>117071.986049086</v>
      </c>
      <c r="T8" s="13">
        <v>125742.1346798425</v>
      </c>
      <c r="U8" s="13">
        <v>112855.08530557831</v>
      </c>
      <c r="V8" s="13">
        <v>101585.98825502061</v>
      </c>
      <c r="W8" s="13">
        <v>123615.98545647765</v>
      </c>
    </row>
    <row r="9" spans="1:23" ht="15" thickBot="1">
      <c r="A9" s="11" t="s">
        <v>0</v>
      </c>
      <c r="B9" s="14" t="s">
        <v>303</v>
      </c>
      <c r="C9" s="13">
        <v>31821.501000000004</v>
      </c>
      <c r="D9" s="13">
        <v>32215.08</v>
      </c>
      <c r="E9" s="13">
        <v>32320.677000000003</v>
      </c>
      <c r="F9" s="13">
        <v>33455.21</v>
      </c>
      <c r="G9" s="13">
        <v>33434.507157785</v>
      </c>
      <c r="H9" s="13">
        <v>33426.335938745724</v>
      </c>
      <c r="I9" s="13">
        <v>33833.34279617435</v>
      </c>
      <c r="J9" s="13">
        <v>30582.264384883492</v>
      </c>
      <c r="K9" s="13">
        <v>32532.21695641668</v>
      </c>
      <c r="L9" s="13">
        <v>32734.33631997531</v>
      </c>
      <c r="M9" s="13">
        <v>31667.985188729606</v>
      </c>
      <c r="N9" s="13">
        <v>32417.921418391063</v>
      </c>
      <c r="O9" s="13">
        <v>33420.985379264836</v>
      </c>
      <c r="P9" s="13">
        <v>30418.187524286957</v>
      </c>
      <c r="Q9" s="13">
        <v>29553.217616630194</v>
      </c>
      <c r="R9" s="13">
        <v>30069.13801954123</v>
      </c>
      <c r="S9" s="13">
        <v>29342.061700456128</v>
      </c>
      <c r="T9" s="13">
        <v>31756.58473104305</v>
      </c>
      <c r="U9" s="13">
        <v>30975.25072017723</v>
      </c>
      <c r="V9" s="13">
        <v>31040.679826328203</v>
      </c>
      <c r="W9" s="13">
        <v>28595.340184982088</v>
      </c>
    </row>
    <row r="10" spans="1:23" ht="15.75" thickBot="1">
      <c r="A10" s="15" t="s">
        <v>1</v>
      </c>
      <c r="B10" s="16" t="s">
        <v>2</v>
      </c>
      <c r="C10" s="17">
        <v>30353.401000000005</v>
      </c>
      <c r="D10" s="17">
        <v>30784.793999999994</v>
      </c>
      <c r="E10" s="17">
        <v>30820.834000000003</v>
      </c>
      <c r="F10" s="17">
        <v>31972.073999999993</v>
      </c>
      <c r="G10" s="17">
        <v>32366.509959593906</v>
      </c>
      <c r="H10" s="17">
        <v>32764.146116688156</v>
      </c>
      <c r="I10" s="17">
        <v>33190.193742765645</v>
      </c>
      <c r="J10" s="17">
        <v>29961.710481393147</v>
      </c>
      <c r="K10" s="17">
        <v>31918.5244455531</v>
      </c>
      <c r="L10" s="17">
        <v>32147.736900273077</v>
      </c>
      <c r="M10" s="17">
        <v>31116.1930380862</v>
      </c>
      <c r="N10" s="17">
        <v>31897.16454587059</v>
      </c>
      <c r="O10" s="17">
        <v>32923.90707626403</v>
      </c>
      <c r="P10" s="17">
        <v>29934.14053086022</v>
      </c>
      <c r="Q10" s="17">
        <v>29063.13573615076</v>
      </c>
      <c r="R10" s="17">
        <v>29568.847370990406</v>
      </c>
      <c r="S10" s="17">
        <v>28847.476868103273</v>
      </c>
      <c r="T10" s="17">
        <v>31275.417940037056</v>
      </c>
      <c r="U10" s="17">
        <v>30504.706789547126</v>
      </c>
      <c r="V10" s="17">
        <v>30585.06094476181</v>
      </c>
      <c r="W10" s="17">
        <v>28152.80870372954</v>
      </c>
    </row>
    <row r="11" spans="1:23" ht="15.75" thickTop="1">
      <c r="A11" s="18" t="s">
        <v>3</v>
      </c>
      <c r="B11" s="19" t="s">
        <v>4</v>
      </c>
      <c r="C11" s="20">
        <v>17406.833000000002</v>
      </c>
      <c r="D11" s="20">
        <v>17916.7</v>
      </c>
      <c r="E11" s="20">
        <v>17960.798000000003</v>
      </c>
      <c r="F11" s="20">
        <v>18682.853</v>
      </c>
      <c r="G11" s="20">
        <v>19302.96846336092</v>
      </c>
      <c r="H11" s="20">
        <v>19306.432460980344</v>
      </c>
      <c r="I11" s="20">
        <v>20554.71042933595</v>
      </c>
      <c r="J11" s="20">
        <v>16929.52941495464</v>
      </c>
      <c r="K11" s="20">
        <v>19021.4657776166</v>
      </c>
      <c r="L11" s="20">
        <v>19396.165251233102</v>
      </c>
      <c r="M11" s="20">
        <v>19019.11202576158</v>
      </c>
      <c r="N11" s="20">
        <v>19039.14894223645</v>
      </c>
      <c r="O11" s="20">
        <v>20506.836449633734</v>
      </c>
      <c r="P11" s="20">
        <v>17946.098204165766</v>
      </c>
      <c r="Q11" s="20">
        <v>16663.64521210543</v>
      </c>
      <c r="R11" s="20">
        <v>16871.74633621246</v>
      </c>
      <c r="S11" s="20">
        <v>16622.824117155516</v>
      </c>
      <c r="T11" s="20">
        <v>18652.711041921997</v>
      </c>
      <c r="U11" s="20">
        <v>17583.072480306448</v>
      </c>
      <c r="V11" s="20">
        <v>17959.07531290965</v>
      </c>
      <c r="W11" s="20">
        <v>15433.69217500465</v>
      </c>
    </row>
    <row r="12" spans="1:23" ht="15">
      <c r="A12" s="21" t="s">
        <v>5</v>
      </c>
      <c r="B12" s="22" t="s">
        <v>6</v>
      </c>
      <c r="C12" s="23">
        <v>8374.33</v>
      </c>
      <c r="D12" s="23">
        <v>8343.298</v>
      </c>
      <c r="E12" s="23">
        <v>8644.136</v>
      </c>
      <c r="F12" s="23">
        <v>9339.77</v>
      </c>
      <c r="G12" s="23">
        <v>9914.249302080925</v>
      </c>
      <c r="H12" s="23">
        <v>9031.721145780346</v>
      </c>
      <c r="I12" s="23">
        <v>9741.874065895952</v>
      </c>
      <c r="J12" s="23">
        <v>7758.997728843118</v>
      </c>
      <c r="K12" s="23">
        <v>8161.832028434549</v>
      </c>
      <c r="L12" s="23">
        <v>9768.28828509804</v>
      </c>
      <c r="M12" s="23">
        <v>8609.427126593582</v>
      </c>
      <c r="N12" s="23">
        <v>7266.888649604772</v>
      </c>
      <c r="O12" s="23">
        <v>8538.614794876972</v>
      </c>
      <c r="P12" s="23">
        <v>7213.991980242866</v>
      </c>
      <c r="Q12" s="23">
        <v>5398.068897040596</v>
      </c>
      <c r="R12" s="23">
        <v>6660.301375502521</v>
      </c>
      <c r="S12" s="23">
        <v>6155.507287663809</v>
      </c>
      <c r="T12" s="23">
        <v>6742.7728453933505</v>
      </c>
      <c r="U12" s="23">
        <v>6635.451072251849</v>
      </c>
      <c r="V12" s="23">
        <v>8416.432783890608</v>
      </c>
      <c r="W12" s="23">
        <v>6203.999067295515</v>
      </c>
    </row>
    <row r="13" spans="1:23" ht="15">
      <c r="A13" s="24" t="s">
        <v>7</v>
      </c>
      <c r="B13" s="22" t="s">
        <v>8</v>
      </c>
      <c r="C13" s="23">
        <v>133.21</v>
      </c>
      <c r="D13" s="23">
        <v>113.315</v>
      </c>
      <c r="E13" s="23">
        <v>112.45</v>
      </c>
      <c r="F13" s="23">
        <v>113.315</v>
      </c>
      <c r="G13" s="23">
        <v>82.175</v>
      </c>
      <c r="H13" s="23">
        <v>74.39</v>
      </c>
      <c r="I13" s="23">
        <v>76.12</v>
      </c>
      <c r="J13" s="23">
        <v>100.52569893617022</v>
      </c>
      <c r="K13" s="23">
        <v>78.6651244680851</v>
      </c>
      <c r="L13" s="23">
        <v>82.91407209302326</v>
      </c>
      <c r="M13" s="23">
        <v>72.67020699999999</v>
      </c>
      <c r="N13" s="23">
        <v>70.66089849999997</v>
      </c>
      <c r="O13" s="23">
        <v>63.27622482500001</v>
      </c>
      <c r="P13" s="23">
        <v>62.29465137</v>
      </c>
      <c r="Q13" s="23">
        <v>93.94375025759093</v>
      </c>
      <c r="R13" s="23">
        <v>61.56315047895</v>
      </c>
      <c r="S13" s="23">
        <v>82.49950301999998</v>
      </c>
      <c r="T13" s="23">
        <v>92.98032136500001</v>
      </c>
      <c r="U13" s="23">
        <v>59.099914553032825</v>
      </c>
      <c r="V13" s="23">
        <v>69.84570380540819</v>
      </c>
      <c r="W13" s="23">
        <v>51.28068695622449</v>
      </c>
    </row>
    <row r="14" spans="1:23" ht="15">
      <c r="A14" s="24" t="s">
        <v>9</v>
      </c>
      <c r="B14" s="22" t="s">
        <v>10</v>
      </c>
      <c r="C14" s="23">
        <v>3003.28</v>
      </c>
      <c r="D14" s="23">
        <v>2758.485</v>
      </c>
      <c r="E14" s="23">
        <v>2884.775</v>
      </c>
      <c r="F14" s="23">
        <v>2748.97</v>
      </c>
      <c r="G14" s="23">
        <v>2699.665</v>
      </c>
      <c r="H14" s="23">
        <v>3171.955</v>
      </c>
      <c r="I14" s="23">
        <v>3251.535</v>
      </c>
      <c r="J14" s="23">
        <v>3450.694140410959</v>
      </c>
      <c r="K14" s="23">
        <v>3005.6359140000004</v>
      </c>
      <c r="L14" s="23">
        <v>3036.9037857142857</v>
      </c>
      <c r="M14" s="23">
        <v>3435.170175</v>
      </c>
      <c r="N14" s="23">
        <v>2964.743212</v>
      </c>
      <c r="O14" s="23">
        <v>3635.8997394999997</v>
      </c>
      <c r="P14" s="23">
        <v>3814.7709875153996</v>
      </c>
      <c r="Q14" s="23">
        <v>3735.9714216022467</v>
      </c>
      <c r="R14" s="23">
        <v>2692.909343867151</v>
      </c>
      <c r="S14" s="23">
        <v>2709.6390706557754</v>
      </c>
      <c r="T14" s="23">
        <v>3017.7136175458845</v>
      </c>
      <c r="U14" s="23">
        <v>2776.172079788394</v>
      </c>
      <c r="V14" s="23">
        <v>2822.5825068599997</v>
      </c>
      <c r="W14" s="23">
        <v>2959.235613410002</v>
      </c>
    </row>
    <row r="15" spans="1:23" ht="15">
      <c r="A15" s="24" t="s">
        <v>11</v>
      </c>
      <c r="B15" s="22" t="s">
        <v>12</v>
      </c>
      <c r="C15" s="23">
        <v>646.72</v>
      </c>
      <c r="D15" s="23">
        <v>571.9</v>
      </c>
      <c r="E15" s="23">
        <v>643.28</v>
      </c>
      <c r="F15" s="23">
        <v>599.42</v>
      </c>
      <c r="G15" s="23">
        <v>557.28</v>
      </c>
      <c r="H15" s="23">
        <v>535.78</v>
      </c>
      <c r="I15" s="23">
        <v>684.56</v>
      </c>
      <c r="J15" s="23">
        <v>635.3299855072464</v>
      </c>
      <c r="K15" s="23">
        <v>717.4743094339623</v>
      </c>
      <c r="L15" s="23">
        <v>589.7471094339624</v>
      </c>
      <c r="M15" s="23">
        <v>537.4287059999999</v>
      </c>
      <c r="N15" s="23">
        <v>510.30999060000016</v>
      </c>
      <c r="O15" s="23">
        <v>482.9399144</v>
      </c>
      <c r="P15" s="23">
        <v>560.2778301399999</v>
      </c>
      <c r="Q15" s="23">
        <v>529.4075426142373</v>
      </c>
      <c r="R15" s="23">
        <v>434.2018574105999</v>
      </c>
      <c r="S15" s="23">
        <v>478.6080677150724</v>
      </c>
      <c r="T15" s="23">
        <v>479.5963126350725</v>
      </c>
      <c r="U15" s="23">
        <v>505.49291043999995</v>
      </c>
      <c r="V15" s="23">
        <v>446.27301178545446</v>
      </c>
      <c r="W15" s="23">
        <v>430.87102158129875</v>
      </c>
    </row>
    <row r="16" spans="1:23" ht="15">
      <c r="A16" s="24" t="s">
        <v>13</v>
      </c>
      <c r="B16" s="22" t="s">
        <v>14</v>
      </c>
      <c r="C16" s="23">
        <v>4265.6</v>
      </c>
      <c r="D16" s="23">
        <v>5169.46</v>
      </c>
      <c r="E16" s="23">
        <v>4539.08</v>
      </c>
      <c r="F16" s="23">
        <v>4764.4</v>
      </c>
      <c r="G16" s="23">
        <v>4877.91316128</v>
      </c>
      <c r="H16" s="23">
        <v>5390.9653152</v>
      </c>
      <c r="I16" s="23">
        <v>5391.87836344</v>
      </c>
      <c r="J16" s="23">
        <v>3756.3883584000005</v>
      </c>
      <c r="K16" s="23">
        <v>5424.015741279999</v>
      </c>
      <c r="L16" s="23">
        <v>4315.965786479999</v>
      </c>
      <c r="M16" s="23">
        <v>4780.335995907999</v>
      </c>
      <c r="N16" s="23">
        <v>6331.099176271678</v>
      </c>
      <c r="O16" s="23">
        <v>6114.774171390763</v>
      </c>
      <c r="P16" s="23">
        <v>4447.169204145502</v>
      </c>
      <c r="Q16" s="23">
        <v>4989.4433225065</v>
      </c>
      <c r="R16" s="23">
        <v>5204.6803343684405</v>
      </c>
      <c r="S16" s="23">
        <v>5203.593808447525</v>
      </c>
      <c r="T16" s="23">
        <v>6260.369682418354</v>
      </c>
      <c r="U16" s="23">
        <v>5790.076996917652</v>
      </c>
      <c r="V16" s="23">
        <v>4521.859170580992</v>
      </c>
      <c r="W16" s="23">
        <v>4514.472717117609</v>
      </c>
    </row>
    <row r="17" spans="1:23" ht="15">
      <c r="A17" s="24" t="s">
        <v>15</v>
      </c>
      <c r="B17" s="22" t="s">
        <v>16</v>
      </c>
      <c r="C17" s="23">
        <v>110.08</v>
      </c>
      <c r="D17" s="23">
        <v>104.92</v>
      </c>
      <c r="E17" s="23">
        <v>103.2</v>
      </c>
      <c r="F17" s="23">
        <v>108.36</v>
      </c>
      <c r="G17" s="23">
        <v>121.26</v>
      </c>
      <c r="H17" s="23">
        <v>151.36</v>
      </c>
      <c r="I17" s="23">
        <v>178.02</v>
      </c>
      <c r="J17" s="23">
        <v>151.6696</v>
      </c>
      <c r="K17" s="23">
        <v>130.1094</v>
      </c>
      <c r="L17" s="23">
        <v>117.10619999999999</v>
      </c>
      <c r="M17" s="23">
        <v>170.02289955999996</v>
      </c>
      <c r="N17" s="23">
        <v>700.22057506</v>
      </c>
      <c r="O17" s="23">
        <v>155.93388162000008</v>
      </c>
      <c r="P17" s="23">
        <v>175.20924308000005</v>
      </c>
      <c r="Q17" s="23">
        <v>230.16618256000004</v>
      </c>
      <c r="R17" s="23">
        <v>170.77136660719998</v>
      </c>
      <c r="S17" s="23">
        <v>154.25671305999995</v>
      </c>
      <c r="T17" s="23">
        <v>116.46420054000004</v>
      </c>
      <c r="U17" s="23">
        <v>159.02619652000004</v>
      </c>
      <c r="V17" s="23">
        <v>132.87950558</v>
      </c>
      <c r="W17" s="23">
        <v>114.24156923999995</v>
      </c>
    </row>
    <row r="18" spans="1:23" ht="15">
      <c r="A18" s="24" t="s">
        <v>17</v>
      </c>
      <c r="B18" s="25" t="s">
        <v>18</v>
      </c>
      <c r="C18" s="23">
        <v>873.6129999999999</v>
      </c>
      <c r="D18" s="23">
        <v>855.322</v>
      </c>
      <c r="E18" s="23">
        <v>1033.877</v>
      </c>
      <c r="F18" s="23">
        <v>1008.618</v>
      </c>
      <c r="G18" s="23">
        <v>1050.426</v>
      </c>
      <c r="H18" s="23">
        <v>950.261</v>
      </c>
      <c r="I18" s="23">
        <v>1230.723</v>
      </c>
      <c r="J18" s="23">
        <v>1075.9239028571428</v>
      </c>
      <c r="K18" s="23">
        <v>1503.73326</v>
      </c>
      <c r="L18" s="23">
        <v>1485.240012413793</v>
      </c>
      <c r="M18" s="23">
        <v>1414.0569157</v>
      </c>
      <c r="N18" s="23">
        <v>1195.2264402</v>
      </c>
      <c r="O18" s="23">
        <v>1515.397723021</v>
      </c>
      <c r="P18" s="23">
        <v>1672.3843076720002</v>
      </c>
      <c r="Q18" s="23">
        <v>1686.6440955242583</v>
      </c>
      <c r="R18" s="23">
        <v>1647.3189079776</v>
      </c>
      <c r="S18" s="23">
        <v>1838.7196665933336</v>
      </c>
      <c r="T18" s="23">
        <v>1942.814062024334</v>
      </c>
      <c r="U18" s="23">
        <v>1657.7533098355188</v>
      </c>
      <c r="V18" s="23">
        <v>1549.2026304071837</v>
      </c>
      <c r="W18" s="23">
        <v>1159.5914994040004</v>
      </c>
    </row>
    <row r="19" spans="1:23" ht="15">
      <c r="A19" s="24" t="s">
        <v>19</v>
      </c>
      <c r="B19" s="26" t="s">
        <v>20</v>
      </c>
      <c r="C19" s="23">
        <v>84.972</v>
      </c>
      <c r="D19" s="23">
        <v>82.344</v>
      </c>
      <c r="E19" s="23">
        <v>81.46799999999999</v>
      </c>
      <c r="F19" s="23">
        <v>88.47599999999998</v>
      </c>
      <c r="G19" s="23">
        <v>71.832</v>
      </c>
      <c r="H19" s="23">
        <v>85.84799999999998</v>
      </c>
      <c r="I19" s="23">
        <v>91.98</v>
      </c>
      <c r="J19" s="23">
        <v>91.98</v>
      </c>
      <c r="K19" s="23">
        <v>85.84799999999998</v>
      </c>
      <c r="L19" s="23">
        <v>97.23599999999999</v>
      </c>
      <c r="M19" s="23">
        <v>100.74</v>
      </c>
      <c r="N19" s="23">
        <v>114.75599999999999</v>
      </c>
      <c r="O19" s="23">
        <v>112.12799999999999</v>
      </c>
      <c r="P19" s="23">
        <v>93.73199999999999</v>
      </c>
      <c r="Q19" s="23">
        <v>98.112</v>
      </c>
      <c r="R19" s="23">
        <v>111.30456</v>
      </c>
      <c r="S19" s="23">
        <v>113.4858</v>
      </c>
      <c r="T19" s="23">
        <v>108.90431999999998</v>
      </c>
      <c r="U19" s="23">
        <v>121.76399999999998</v>
      </c>
      <c r="V19" s="23">
        <v>103.10519999999998</v>
      </c>
      <c r="W19" s="23">
        <v>117.48035999999999</v>
      </c>
    </row>
    <row r="20" spans="1:23" ht="15">
      <c r="A20" s="24" t="s">
        <v>21</v>
      </c>
      <c r="B20" s="27" t="s">
        <v>22</v>
      </c>
      <c r="C20" s="23">
        <v>1434.878</v>
      </c>
      <c r="D20" s="23">
        <v>1642.26</v>
      </c>
      <c r="E20" s="23">
        <v>1627.809</v>
      </c>
      <c r="F20" s="23">
        <v>1388.93</v>
      </c>
      <c r="G20" s="23">
        <v>1176.4479999999999</v>
      </c>
      <c r="H20" s="23">
        <v>942.9538</v>
      </c>
      <c r="I20" s="23">
        <v>688.802</v>
      </c>
      <c r="J20" s="23">
        <v>1001.924</v>
      </c>
      <c r="K20" s="23">
        <v>997.747</v>
      </c>
      <c r="L20" s="23">
        <v>825.48</v>
      </c>
      <c r="M20" s="23">
        <v>582.765</v>
      </c>
      <c r="N20" s="23">
        <v>401.73600000000005</v>
      </c>
      <c r="O20" s="23">
        <v>212.275</v>
      </c>
      <c r="P20" s="23">
        <v>409.06399999999996</v>
      </c>
      <c r="Q20" s="23">
        <v>632.949</v>
      </c>
      <c r="R20" s="23">
        <v>332.984562</v>
      </c>
      <c r="S20" s="23">
        <v>317.45635394799996</v>
      </c>
      <c r="T20" s="23">
        <v>302.5211649798597</v>
      </c>
      <c r="U20" s="23">
        <v>393.5294708632106</v>
      </c>
      <c r="V20" s="23">
        <v>381.2653375114912</v>
      </c>
      <c r="W20" s="23">
        <v>353.6520316372981</v>
      </c>
    </row>
    <row r="21" spans="1:23" ht="15">
      <c r="A21" s="24" t="s">
        <v>23</v>
      </c>
      <c r="B21" s="22" t="s">
        <v>24</v>
      </c>
      <c r="C21" s="23">
        <v>1408.051</v>
      </c>
      <c r="D21" s="23">
        <v>1617.1589999999999</v>
      </c>
      <c r="E21" s="23">
        <v>1590.5919999999999</v>
      </c>
      <c r="F21" s="23">
        <v>1329.2069999999999</v>
      </c>
      <c r="G21" s="23">
        <v>1113.243</v>
      </c>
      <c r="H21" s="23">
        <v>866.427</v>
      </c>
      <c r="I21" s="23">
        <v>534.768</v>
      </c>
      <c r="J21" s="23">
        <v>904.135</v>
      </c>
      <c r="K21" s="23">
        <v>887.852</v>
      </c>
      <c r="L21" s="23">
        <v>715.595</v>
      </c>
      <c r="M21" s="23">
        <v>492.775</v>
      </c>
      <c r="N21" s="23">
        <v>332.516</v>
      </c>
      <c r="O21" s="23">
        <v>149.118</v>
      </c>
      <c r="P21" s="23">
        <v>287.952</v>
      </c>
      <c r="Q21" s="23">
        <v>491.061</v>
      </c>
      <c r="R21" s="23">
        <v>250.244</v>
      </c>
      <c r="S21" s="23">
        <v>267.251274696</v>
      </c>
      <c r="T21" s="23">
        <v>230.55067127985967</v>
      </c>
      <c r="U21" s="23">
        <v>265.4901954912105</v>
      </c>
      <c r="V21" s="23">
        <v>246.18502024849118</v>
      </c>
      <c r="W21" s="23">
        <v>224.74304685229808</v>
      </c>
    </row>
    <row r="22" spans="1:23" ht="15">
      <c r="A22" s="24" t="s">
        <v>25</v>
      </c>
      <c r="B22" s="22" t="s">
        <v>26</v>
      </c>
      <c r="C22" s="23">
        <v>21.625</v>
      </c>
      <c r="D22" s="23">
        <v>18.165</v>
      </c>
      <c r="E22" s="23">
        <v>27.68</v>
      </c>
      <c r="F22" s="23">
        <v>43.25</v>
      </c>
      <c r="G22" s="23">
        <v>37.195</v>
      </c>
      <c r="H22" s="23">
        <v>50.17</v>
      </c>
      <c r="I22" s="23">
        <v>126.29</v>
      </c>
      <c r="J22" s="23">
        <v>78.715</v>
      </c>
      <c r="K22" s="23">
        <v>92.555</v>
      </c>
      <c r="L22" s="23">
        <v>96.88</v>
      </c>
      <c r="M22" s="23">
        <v>76.985</v>
      </c>
      <c r="N22" s="23">
        <v>60.55</v>
      </c>
      <c r="O22" s="23">
        <v>57.955</v>
      </c>
      <c r="P22" s="23">
        <v>115.91</v>
      </c>
      <c r="Q22" s="23">
        <v>129.75</v>
      </c>
      <c r="R22" s="23">
        <v>77.105062</v>
      </c>
      <c r="S22" s="23">
        <v>45.941566869999996</v>
      </c>
      <c r="T22" s="23">
        <v>65.62479065</v>
      </c>
      <c r="U22" s="23">
        <v>109.78849534000004</v>
      </c>
      <c r="V22" s="23">
        <v>111.006203415</v>
      </c>
      <c r="W22" s="23">
        <v>105.79046880000004</v>
      </c>
    </row>
    <row r="23" spans="1:23" ht="15">
      <c r="A23" s="24" t="s">
        <v>27</v>
      </c>
      <c r="B23" s="22" t="s">
        <v>28</v>
      </c>
      <c r="C23" s="23">
        <v>5.202</v>
      </c>
      <c r="D23" s="23">
        <v>6.936</v>
      </c>
      <c r="E23" s="23">
        <v>9.536999999999999</v>
      </c>
      <c r="F23" s="23">
        <v>16.473</v>
      </c>
      <c r="G23" s="23">
        <v>26.01</v>
      </c>
      <c r="H23" s="23">
        <v>26.3568</v>
      </c>
      <c r="I23" s="23">
        <v>27.744</v>
      </c>
      <c r="J23" s="23">
        <v>19.073999999999998</v>
      </c>
      <c r="K23" s="23">
        <v>17.34</v>
      </c>
      <c r="L23" s="23">
        <v>13.005</v>
      </c>
      <c r="M23" s="23">
        <v>13.005</v>
      </c>
      <c r="N23" s="23">
        <v>8.67</v>
      </c>
      <c r="O23" s="23">
        <v>5.202</v>
      </c>
      <c r="P23" s="23">
        <v>5.202</v>
      </c>
      <c r="Q23" s="23">
        <v>12.138</v>
      </c>
      <c r="R23" s="23">
        <v>5.6355</v>
      </c>
      <c r="S23" s="23">
        <v>4.263512382</v>
      </c>
      <c r="T23" s="23">
        <v>6.34570305</v>
      </c>
      <c r="U23" s="23">
        <v>18.250780031999998</v>
      </c>
      <c r="V23" s="23">
        <v>24.074113848</v>
      </c>
      <c r="W23" s="23">
        <v>23.118515984999995</v>
      </c>
    </row>
    <row r="24" spans="1:23" ht="15">
      <c r="A24" s="28" t="s">
        <v>29</v>
      </c>
      <c r="B24" s="27" t="s">
        <v>30</v>
      </c>
      <c r="C24" s="23">
        <v>51.4</v>
      </c>
      <c r="D24" s="23">
        <v>59.6</v>
      </c>
      <c r="E24" s="23">
        <v>33.4</v>
      </c>
      <c r="F24" s="23">
        <v>56.4</v>
      </c>
      <c r="G24" s="23">
        <v>47.8</v>
      </c>
      <c r="H24" s="23">
        <v>50.399296768</v>
      </c>
      <c r="I24" s="23">
        <v>93.0018</v>
      </c>
      <c r="J24" s="23">
        <v>45.248632291999996</v>
      </c>
      <c r="K24" s="23">
        <v>129.44653675275995</v>
      </c>
      <c r="L24" s="23">
        <v>58.53810155806801</v>
      </c>
      <c r="M24" s="23">
        <v>24.69346726144002</v>
      </c>
      <c r="N24" s="23">
        <v>25.034033674999996</v>
      </c>
      <c r="O24" s="23">
        <v>38.69542967560797</v>
      </c>
      <c r="P24" s="23">
        <v>58.75524590654396</v>
      </c>
      <c r="Q24" s="23">
        <v>44.284257391200015</v>
      </c>
      <c r="R24" s="23">
        <v>86.17074953040002</v>
      </c>
      <c r="S24" s="23">
        <v>50.587943235750394</v>
      </c>
      <c r="T24" s="23">
        <v>50.587943235750394</v>
      </c>
      <c r="U24" s="23">
        <v>50.6</v>
      </c>
      <c r="V24" s="23">
        <v>50.6</v>
      </c>
      <c r="W24" s="23">
        <v>50.6</v>
      </c>
    </row>
    <row r="25" spans="1:23" ht="15">
      <c r="A25" s="28" t="s">
        <v>31</v>
      </c>
      <c r="B25" s="27" t="s">
        <v>32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</row>
    <row r="26" spans="1:23" ht="15">
      <c r="A26" s="28" t="s">
        <v>33</v>
      </c>
      <c r="B26" s="27" t="s">
        <v>34</v>
      </c>
      <c r="C26" s="23">
        <v>90.09</v>
      </c>
      <c r="D26" s="23">
        <v>94.05</v>
      </c>
      <c r="E26" s="23">
        <v>102.96</v>
      </c>
      <c r="F26" s="23">
        <v>113.85</v>
      </c>
      <c r="G26" s="23">
        <v>226.116</v>
      </c>
      <c r="H26" s="23">
        <v>297.6140542296073</v>
      </c>
      <c r="I26" s="23">
        <v>291.555</v>
      </c>
      <c r="J26" s="23">
        <v>283.437</v>
      </c>
      <c r="K26" s="23">
        <v>274.23</v>
      </c>
      <c r="L26" s="23">
        <v>268.29</v>
      </c>
      <c r="M26" s="23">
        <v>268.389</v>
      </c>
      <c r="N26" s="23">
        <v>272.25</v>
      </c>
      <c r="O26" s="23">
        <v>254.34413367520045</v>
      </c>
      <c r="P26" s="23">
        <v>234.5632703289578</v>
      </c>
      <c r="Q26" s="23">
        <v>238.21100575756503</v>
      </c>
      <c r="R26" s="23">
        <v>203.46669267284085</v>
      </c>
      <c r="S26" s="23">
        <v>202.5201859142062</v>
      </c>
      <c r="T26" s="23">
        <v>201.86342191809558</v>
      </c>
      <c r="U26" s="23">
        <v>200.8875777109645</v>
      </c>
      <c r="V26" s="23">
        <v>206.67257680786105</v>
      </c>
      <c r="W26" s="23">
        <v>206.67257680786105</v>
      </c>
    </row>
    <row r="27" spans="1:23" ht="15">
      <c r="A27" s="28" t="s">
        <v>35</v>
      </c>
      <c r="B27" s="27" t="s">
        <v>36</v>
      </c>
      <c r="C27" s="23">
        <v>776.23</v>
      </c>
      <c r="D27" s="23">
        <v>673.4</v>
      </c>
      <c r="E27" s="23">
        <v>605.15</v>
      </c>
      <c r="F27" s="23">
        <v>793.52</v>
      </c>
      <c r="G27" s="23">
        <v>977.0700029999999</v>
      </c>
      <c r="H27" s="23">
        <v>877.03525</v>
      </c>
      <c r="I27" s="23">
        <v>857.51786575</v>
      </c>
      <c r="J27" s="23">
        <v>977.5104657500001</v>
      </c>
      <c r="K27" s="23">
        <v>918.6170084000001</v>
      </c>
      <c r="L27" s="23">
        <v>826.8145431</v>
      </c>
      <c r="M27" s="23">
        <v>738.8581129475</v>
      </c>
      <c r="N27" s="23">
        <v>694.7984381975001</v>
      </c>
      <c r="O27" s="23">
        <v>696.4865335154999</v>
      </c>
      <c r="P27" s="23">
        <v>656.8182326159999</v>
      </c>
      <c r="Q27" s="23">
        <v>663.8503781910001</v>
      </c>
      <c r="R27" s="23">
        <v>627.245525543</v>
      </c>
      <c r="S27" s="23">
        <v>535.7246970530001</v>
      </c>
      <c r="T27" s="23">
        <v>495.03518478050006</v>
      </c>
      <c r="U27" s="23">
        <v>498.28317784699993</v>
      </c>
      <c r="V27" s="23">
        <v>520.9998371305</v>
      </c>
      <c r="W27" s="23">
        <v>552.1930676080001</v>
      </c>
    </row>
    <row r="28" spans="1:23" ht="15">
      <c r="A28" s="28" t="s">
        <v>37</v>
      </c>
      <c r="B28" s="25" t="s">
        <v>38</v>
      </c>
      <c r="C28" s="23">
        <v>776.23</v>
      </c>
      <c r="D28" s="23">
        <v>673.4</v>
      </c>
      <c r="E28" s="23">
        <v>605.15</v>
      </c>
      <c r="F28" s="23">
        <v>793.52</v>
      </c>
      <c r="G28" s="23">
        <v>977.0700029999999</v>
      </c>
      <c r="H28" s="23">
        <v>877.03525</v>
      </c>
      <c r="I28" s="23">
        <v>857.51786575</v>
      </c>
      <c r="J28" s="23">
        <v>977.5104657500001</v>
      </c>
      <c r="K28" s="23">
        <v>918.6170084000001</v>
      </c>
      <c r="L28" s="23">
        <v>826.8145431</v>
      </c>
      <c r="M28" s="23">
        <v>738.8581129475</v>
      </c>
      <c r="N28" s="23">
        <v>694.7984381975001</v>
      </c>
      <c r="O28" s="23">
        <v>696.4865335154999</v>
      </c>
      <c r="P28" s="23">
        <v>656.8182326159999</v>
      </c>
      <c r="Q28" s="23">
        <v>663.8503781910001</v>
      </c>
      <c r="R28" s="23">
        <v>627.245525543</v>
      </c>
      <c r="S28" s="23">
        <v>535.7246970530001</v>
      </c>
      <c r="T28" s="23">
        <v>495.03518478050006</v>
      </c>
      <c r="U28" s="23">
        <v>498.28317784699993</v>
      </c>
      <c r="V28" s="23">
        <v>520.9998371305</v>
      </c>
      <c r="W28" s="23">
        <v>552.1930676080001</v>
      </c>
    </row>
    <row r="29" spans="1:23" ht="15">
      <c r="A29" s="28" t="s">
        <v>39</v>
      </c>
      <c r="B29" s="25" t="s">
        <v>40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</row>
    <row r="30" spans="1:23" ht="15">
      <c r="A30" s="28" t="s">
        <v>41</v>
      </c>
      <c r="B30" s="27" t="s">
        <v>42</v>
      </c>
      <c r="C30" s="23">
        <v>111.8</v>
      </c>
      <c r="D30" s="23">
        <v>94.6</v>
      </c>
      <c r="E30" s="23">
        <v>86</v>
      </c>
      <c r="F30" s="23">
        <v>73.1</v>
      </c>
      <c r="G30" s="23">
        <v>37.84</v>
      </c>
      <c r="H30" s="23">
        <v>0.86</v>
      </c>
      <c r="I30" s="23">
        <v>-0.37711</v>
      </c>
      <c r="J30" s="23">
        <v>86.786298</v>
      </c>
      <c r="K30" s="23">
        <v>1.12531</v>
      </c>
      <c r="L30" s="23">
        <v>1.031398</v>
      </c>
      <c r="M30" s="23">
        <v>0.26760964000000015</v>
      </c>
      <c r="N30" s="23">
        <v>77.59530772</v>
      </c>
      <c r="O30" s="23">
        <v>0.15394946000000004</v>
      </c>
      <c r="P30" s="23">
        <v>0.12570792000000003</v>
      </c>
      <c r="Q30" s="23">
        <v>0.15992474</v>
      </c>
      <c r="R30" s="23">
        <v>0.37609004</v>
      </c>
      <c r="S30" s="23">
        <v>0.3702234646862859</v>
      </c>
      <c r="T30" s="23">
        <v>0.31109755598623706</v>
      </c>
      <c r="U30" s="23">
        <v>0.2735906692806644</v>
      </c>
      <c r="V30" s="23">
        <v>0.28967936581036907</v>
      </c>
      <c r="W30" s="23">
        <v>0.36296220469962426</v>
      </c>
    </row>
    <row r="31" spans="1:23" ht="15">
      <c r="A31" s="28" t="s">
        <v>43</v>
      </c>
      <c r="B31" s="27" t="s">
        <v>44</v>
      </c>
      <c r="C31" s="23">
        <v>725.877</v>
      </c>
      <c r="D31" s="23">
        <v>720.2280000000001</v>
      </c>
      <c r="E31" s="23">
        <v>649.477</v>
      </c>
      <c r="F31" s="23">
        <v>823.501</v>
      </c>
      <c r="G31" s="23">
        <v>832.53</v>
      </c>
      <c r="H31" s="23">
        <v>855.368</v>
      </c>
      <c r="I31" s="23">
        <v>625.254</v>
      </c>
      <c r="J31" s="23">
        <v>470.015</v>
      </c>
      <c r="K31" s="23">
        <v>613.1919999999999</v>
      </c>
      <c r="L31" s="23">
        <v>596.2379999999999</v>
      </c>
      <c r="M31" s="23">
        <v>484.02299999999997</v>
      </c>
      <c r="N31" s="23">
        <v>493.4366221429998</v>
      </c>
      <c r="O31" s="23">
        <v>641.492554599999</v>
      </c>
      <c r="P31" s="23">
        <v>531.8616890000009</v>
      </c>
      <c r="Q31" s="23">
        <v>517.9148800819993</v>
      </c>
      <c r="R31" s="23">
        <v>886.0384666742007</v>
      </c>
      <c r="S31" s="23">
        <v>725.6260944264004</v>
      </c>
      <c r="T31" s="23">
        <v>832.1962562263996</v>
      </c>
      <c r="U31" s="23">
        <v>822.642498102401</v>
      </c>
      <c r="V31" s="23">
        <v>894.2099767084014</v>
      </c>
      <c r="W31" s="23">
        <v>1181.4941832101997</v>
      </c>
    </row>
    <row r="32" spans="1:23" ht="15">
      <c r="A32" s="28" t="s">
        <v>45</v>
      </c>
      <c r="B32" s="25" t="s">
        <v>46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</row>
    <row r="33" spans="1:23" ht="15">
      <c r="A33" s="28" t="s">
        <v>47</v>
      </c>
      <c r="B33" s="25" t="s">
        <v>48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</row>
    <row r="34" spans="1:23" ht="15">
      <c r="A34" s="28" t="s">
        <v>49</v>
      </c>
      <c r="B34" s="25" t="s">
        <v>50</v>
      </c>
      <c r="C34" s="23">
        <v>45.9</v>
      </c>
      <c r="D34" s="23">
        <v>43.2</v>
      </c>
      <c r="E34" s="23">
        <v>36.9</v>
      </c>
      <c r="F34" s="23">
        <v>31.5</v>
      </c>
      <c r="G34" s="23">
        <v>30.6</v>
      </c>
      <c r="H34" s="23">
        <v>35.1</v>
      </c>
      <c r="I34" s="23">
        <v>39.6</v>
      </c>
      <c r="J34" s="23">
        <v>39.6</v>
      </c>
      <c r="K34" s="23">
        <v>41.4</v>
      </c>
      <c r="L34" s="23">
        <v>41.4</v>
      </c>
      <c r="M34" s="23">
        <v>42.3</v>
      </c>
      <c r="N34" s="23">
        <v>44.1</v>
      </c>
      <c r="O34" s="23">
        <v>45.9</v>
      </c>
      <c r="P34" s="23">
        <v>50.4</v>
      </c>
      <c r="Q34" s="23">
        <v>63.9</v>
      </c>
      <c r="R34" s="23">
        <v>80.1</v>
      </c>
      <c r="S34" s="23">
        <v>92.7</v>
      </c>
      <c r="T34" s="23">
        <v>99</v>
      </c>
      <c r="U34" s="23">
        <v>107.1</v>
      </c>
      <c r="V34" s="23">
        <v>115.2</v>
      </c>
      <c r="W34" s="23">
        <v>123.3</v>
      </c>
    </row>
    <row r="35" spans="1:23" ht="15">
      <c r="A35" s="28" t="s">
        <v>51</v>
      </c>
      <c r="B35" s="25" t="s">
        <v>52</v>
      </c>
      <c r="C35" s="23">
        <v>679.977</v>
      </c>
      <c r="D35" s="23">
        <v>677.028</v>
      </c>
      <c r="E35" s="23">
        <v>612.577</v>
      </c>
      <c r="F35" s="23">
        <v>792.001</v>
      </c>
      <c r="G35" s="23">
        <v>801.93</v>
      </c>
      <c r="H35" s="23">
        <v>820.268</v>
      </c>
      <c r="I35" s="23">
        <v>585.654</v>
      </c>
      <c r="J35" s="23">
        <v>430.415</v>
      </c>
      <c r="K35" s="23">
        <v>571.7919999999999</v>
      </c>
      <c r="L35" s="23">
        <v>554.838</v>
      </c>
      <c r="M35" s="23">
        <v>441.72299999999996</v>
      </c>
      <c r="N35" s="23">
        <v>449.3366221429998</v>
      </c>
      <c r="O35" s="23">
        <v>595.5925545999991</v>
      </c>
      <c r="P35" s="23">
        <v>481.4616890000009</v>
      </c>
      <c r="Q35" s="23">
        <v>454.0148800819993</v>
      </c>
      <c r="R35" s="23">
        <v>805.9384666742006</v>
      </c>
      <c r="S35" s="23">
        <v>632.9260944264004</v>
      </c>
      <c r="T35" s="23">
        <v>733.1962562263996</v>
      </c>
      <c r="U35" s="23">
        <v>715.5424981024009</v>
      </c>
      <c r="V35" s="23">
        <v>779.0099767084014</v>
      </c>
      <c r="W35" s="23">
        <v>1058.1941832101998</v>
      </c>
    </row>
    <row r="36" spans="1:23" ht="15">
      <c r="A36" s="28" t="s">
        <v>53</v>
      </c>
      <c r="B36" s="29" t="s">
        <v>54</v>
      </c>
      <c r="C36" s="23">
        <v>227.447</v>
      </c>
      <c r="D36" s="23">
        <v>197.78</v>
      </c>
      <c r="E36" s="23">
        <v>97.991</v>
      </c>
      <c r="F36" s="23">
        <v>270.599</v>
      </c>
      <c r="G36" s="23">
        <v>273.296</v>
      </c>
      <c r="H36" s="23">
        <v>214.86100000000002</v>
      </c>
      <c r="I36" s="23">
        <v>116.87</v>
      </c>
      <c r="J36" s="23">
        <v>81.809</v>
      </c>
      <c r="K36" s="23">
        <v>261.609</v>
      </c>
      <c r="L36" s="23">
        <v>348.812</v>
      </c>
      <c r="M36" s="23">
        <v>109.678</v>
      </c>
      <c r="N36" s="23">
        <v>130.1730756629997</v>
      </c>
      <c r="O36" s="23">
        <v>266.88325319999916</v>
      </c>
      <c r="P36" s="23">
        <v>150.12122310000072</v>
      </c>
      <c r="Q36" s="23">
        <v>167.7686677169991</v>
      </c>
      <c r="R36" s="23">
        <v>378.139390164001</v>
      </c>
      <c r="S36" s="23">
        <v>368.5058688830001</v>
      </c>
      <c r="T36" s="23">
        <v>407.96159442299944</v>
      </c>
      <c r="U36" s="23">
        <v>376.690760443001</v>
      </c>
      <c r="V36" s="23">
        <v>409.48061584400114</v>
      </c>
      <c r="W36" s="23">
        <v>502.69315574999996</v>
      </c>
    </row>
    <row r="37" spans="1:23" ht="15">
      <c r="A37" s="28" t="s">
        <v>55</v>
      </c>
      <c r="B37" s="29" t="s">
        <v>56</v>
      </c>
      <c r="C37" s="23">
        <v>158.61</v>
      </c>
      <c r="D37" s="23">
        <v>164.208</v>
      </c>
      <c r="E37" s="23">
        <v>151.146</v>
      </c>
      <c r="F37" s="23">
        <v>255.642</v>
      </c>
      <c r="G37" s="23">
        <v>166.07399999999998</v>
      </c>
      <c r="H37" s="23">
        <v>92.36699999999999</v>
      </c>
      <c r="I37" s="23">
        <v>119.42399999999999</v>
      </c>
      <c r="J37" s="23">
        <v>95.166</v>
      </c>
      <c r="K37" s="23">
        <v>84.90299999999999</v>
      </c>
      <c r="L37" s="23">
        <v>1.8659999999999999</v>
      </c>
      <c r="M37" s="23">
        <v>97.965</v>
      </c>
      <c r="N37" s="23">
        <v>72.774</v>
      </c>
      <c r="O37" s="23">
        <v>144.5401733999999</v>
      </c>
      <c r="P37" s="23">
        <v>137.68308990000008</v>
      </c>
      <c r="Q37" s="23">
        <v>122.65630852500031</v>
      </c>
      <c r="R37" s="23">
        <v>247.44300779099976</v>
      </c>
      <c r="S37" s="23">
        <v>171.45826182900026</v>
      </c>
      <c r="T37" s="23">
        <v>144.32141942100031</v>
      </c>
      <c r="U37" s="23">
        <v>101.91144538499985</v>
      </c>
      <c r="V37" s="23">
        <v>-28.093135685999687</v>
      </c>
      <c r="W37" s="23">
        <v>147.0075749369999</v>
      </c>
    </row>
    <row r="38" spans="1:23" ht="15">
      <c r="A38" s="28" t="s">
        <v>57</v>
      </c>
      <c r="B38" s="29" t="s">
        <v>58</v>
      </c>
      <c r="C38" s="23">
        <v>293.04</v>
      </c>
      <c r="D38" s="23">
        <v>308</v>
      </c>
      <c r="E38" s="23">
        <v>354.64</v>
      </c>
      <c r="F38" s="23">
        <v>255.2</v>
      </c>
      <c r="G38" s="23">
        <v>348.48</v>
      </c>
      <c r="H38" s="23">
        <v>499.84</v>
      </c>
      <c r="I38" s="23">
        <v>329.12</v>
      </c>
      <c r="J38" s="23">
        <v>230.56</v>
      </c>
      <c r="K38" s="23">
        <v>202.4</v>
      </c>
      <c r="L38" s="23">
        <v>180.4</v>
      </c>
      <c r="M38" s="23">
        <v>186.56</v>
      </c>
      <c r="N38" s="23">
        <v>190.17011728000003</v>
      </c>
      <c r="O38" s="23">
        <v>158.28216799999996</v>
      </c>
      <c r="P38" s="23">
        <v>164.38338400000012</v>
      </c>
      <c r="Q38" s="23">
        <v>115.43840791999993</v>
      </c>
      <c r="R38" s="23">
        <v>132.14315935919987</v>
      </c>
      <c r="S38" s="23">
        <v>48.42470347439995</v>
      </c>
      <c r="T38" s="23">
        <v>138.23109782239987</v>
      </c>
      <c r="U38" s="23">
        <v>189.3392337144001</v>
      </c>
      <c r="V38" s="23">
        <v>350.9464605504</v>
      </c>
      <c r="W38" s="23">
        <v>355.42941732319997</v>
      </c>
    </row>
    <row r="39" spans="1:23" ht="15">
      <c r="A39" s="28" t="s">
        <v>59</v>
      </c>
      <c r="B39" s="29" t="s">
        <v>60</v>
      </c>
      <c r="C39" s="23">
        <v>0.88</v>
      </c>
      <c r="D39" s="23">
        <v>7.04</v>
      </c>
      <c r="E39" s="23">
        <v>8.8</v>
      </c>
      <c r="F39" s="23">
        <v>10.56</v>
      </c>
      <c r="G39" s="23">
        <v>14.08</v>
      </c>
      <c r="H39" s="23">
        <v>13.2</v>
      </c>
      <c r="I39" s="23">
        <v>20.24</v>
      </c>
      <c r="J39" s="23">
        <v>22.88</v>
      </c>
      <c r="K39" s="23">
        <v>22.88</v>
      </c>
      <c r="L39" s="23">
        <v>23.76</v>
      </c>
      <c r="M39" s="23">
        <v>47.52</v>
      </c>
      <c r="N39" s="23">
        <v>56.21942920000001</v>
      </c>
      <c r="O39" s="23">
        <v>25.88696000000001</v>
      </c>
      <c r="P39" s="23">
        <v>29.273992000000007</v>
      </c>
      <c r="Q39" s="23">
        <v>48.15149592</v>
      </c>
      <c r="R39" s="23">
        <v>48.21290936</v>
      </c>
      <c r="S39" s="23">
        <v>44.53726024000001</v>
      </c>
      <c r="T39" s="23">
        <v>42.682144560000005</v>
      </c>
      <c r="U39" s="23">
        <v>47.60105856</v>
      </c>
      <c r="V39" s="23">
        <v>46.676035999999996</v>
      </c>
      <c r="W39" s="23">
        <v>53.06403520000001</v>
      </c>
    </row>
    <row r="40" spans="1:23" ht="15">
      <c r="A40" s="28" t="s">
        <v>61</v>
      </c>
      <c r="B40" s="27" t="s">
        <v>62</v>
      </c>
      <c r="C40" s="23">
        <v>9671.321</v>
      </c>
      <c r="D40" s="23">
        <v>9501.612</v>
      </c>
      <c r="E40" s="23">
        <v>9673.771999999999</v>
      </c>
      <c r="F40" s="23">
        <v>9951.443999999998</v>
      </c>
      <c r="G40" s="23">
        <v>9693.905493232985</v>
      </c>
      <c r="H40" s="23">
        <v>10347.635254710203</v>
      </c>
      <c r="I40" s="23">
        <v>9987.749757679698</v>
      </c>
      <c r="J40" s="23">
        <v>10075.279670396507</v>
      </c>
      <c r="K40" s="23">
        <v>9876.85281278374</v>
      </c>
      <c r="L40" s="23">
        <v>10077.943606381905</v>
      </c>
      <c r="M40" s="23">
        <v>9897.34482247568</v>
      </c>
      <c r="N40" s="23">
        <v>10778.40920189864</v>
      </c>
      <c r="O40" s="23">
        <v>10461.495025703985</v>
      </c>
      <c r="P40" s="23">
        <v>10003.122180922948</v>
      </c>
      <c r="Q40" s="23">
        <v>10204.00907788356</v>
      </c>
      <c r="R40" s="23">
        <v>10449.514388317499</v>
      </c>
      <c r="S40" s="23">
        <v>10278.881452905714</v>
      </c>
      <c r="T40" s="23">
        <v>10631.287509418466</v>
      </c>
      <c r="U40" s="23">
        <v>10833.653994047829</v>
      </c>
      <c r="V40" s="23">
        <v>10468.843024328098</v>
      </c>
      <c r="W40" s="23">
        <v>10256.661347256828</v>
      </c>
    </row>
    <row r="41" spans="1:23" ht="15">
      <c r="A41" s="28" t="s">
        <v>63</v>
      </c>
      <c r="B41" s="25" t="s">
        <v>64</v>
      </c>
      <c r="C41" s="23">
        <v>1691.0520000000001</v>
      </c>
      <c r="D41" s="23">
        <v>1683.2209999999998</v>
      </c>
      <c r="E41" s="23">
        <v>1661.981</v>
      </c>
      <c r="F41" s="23">
        <v>1676.987</v>
      </c>
      <c r="G41" s="23">
        <v>1782.5296978100582</v>
      </c>
      <c r="H41" s="23">
        <v>1766.107896114198</v>
      </c>
      <c r="I41" s="23">
        <v>1756.1496035407283</v>
      </c>
      <c r="J41" s="23">
        <v>1772.823394353</v>
      </c>
      <c r="K41" s="23">
        <v>1765.1096198133282</v>
      </c>
      <c r="L41" s="23">
        <v>1842.9446797684686</v>
      </c>
      <c r="M41" s="23">
        <v>1818.3710168096745</v>
      </c>
      <c r="N41" s="23">
        <v>1856.5273700160812</v>
      </c>
      <c r="O41" s="23">
        <v>1819.7801278318707</v>
      </c>
      <c r="P41" s="23">
        <v>1805.3442316003168</v>
      </c>
      <c r="Q41" s="23">
        <v>1798.0227302402227</v>
      </c>
      <c r="R41" s="23">
        <v>1722.7851073912957</v>
      </c>
      <c r="S41" s="23">
        <v>1688.251611859828</v>
      </c>
      <c r="T41" s="23">
        <v>1664.3955598928394</v>
      </c>
      <c r="U41" s="23">
        <v>1712.9990475602704</v>
      </c>
      <c r="V41" s="23">
        <v>1506.5110410446573</v>
      </c>
      <c r="W41" s="23">
        <v>1685.3456300781563</v>
      </c>
    </row>
    <row r="42" spans="1:23" ht="15">
      <c r="A42" s="28" t="s">
        <v>65</v>
      </c>
      <c r="B42" s="29" t="s">
        <v>6</v>
      </c>
      <c r="C42" s="23">
        <v>1361.55</v>
      </c>
      <c r="D42" s="23">
        <v>1351.11</v>
      </c>
      <c r="E42" s="23">
        <v>1346.76</v>
      </c>
      <c r="F42" s="23">
        <v>1311.09</v>
      </c>
      <c r="G42" s="23">
        <v>1430.4664903100584</v>
      </c>
      <c r="H42" s="23">
        <v>1388.073968614198</v>
      </c>
      <c r="I42" s="23">
        <v>1380.7693585407285</v>
      </c>
      <c r="J42" s="23">
        <v>1397.2832643529998</v>
      </c>
      <c r="K42" s="23">
        <v>1365.4482773133282</v>
      </c>
      <c r="L42" s="23">
        <v>1424.4585149884686</v>
      </c>
      <c r="M42" s="23">
        <v>1412.4178070196747</v>
      </c>
      <c r="N42" s="23">
        <v>1464.5684074808812</v>
      </c>
      <c r="O42" s="23">
        <v>1432.5444697475707</v>
      </c>
      <c r="P42" s="23">
        <v>1405.783558415317</v>
      </c>
      <c r="Q42" s="23">
        <v>1342.0887270081228</v>
      </c>
      <c r="R42" s="23">
        <v>1282.1941835945959</v>
      </c>
      <c r="S42" s="23">
        <v>1257.726831174088</v>
      </c>
      <c r="T42" s="23">
        <v>1216.0519500653243</v>
      </c>
      <c r="U42" s="23">
        <v>1271.1144162601704</v>
      </c>
      <c r="V42" s="23">
        <v>1061.7051563949144</v>
      </c>
      <c r="W42" s="23">
        <v>1275.1364025725563</v>
      </c>
    </row>
    <row r="43" spans="1:23" ht="15">
      <c r="A43" s="28" t="s">
        <v>66</v>
      </c>
      <c r="B43" s="29" t="s">
        <v>67</v>
      </c>
      <c r="C43" s="23">
        <v>60.044</v>
      </c>
      <c r="D43" s="23">
        <v>62.693</v>
      </c>
      <c r="E43" s="23">
        <v>62.693</v>
      </c>
      <c r="F43" s="23">
        <v>67.991</v>
      </c>
      <c r="G43" s="23">
        <v>67.0660575</v>
      </c>
      <c r="H43" s="23">
        <v>69.0792975</v>
      </c>
      <c r="I43" s="23">
        <v>69.205125</v>
      </c>
      <c r="J43" s="23">
        <v>61.90713</v>
      </c>
      <c r="K43" s="23">
        <v>75.87398250000001</v>
      </c>
      <c r="L43" s="23">
        <v>96.048325</v>
      </c>
      <c r="M43" s="23">
        <v>97.72602499999999</v>
      </c>
      <c r="N43" s="23">
        <v>91.015225</v>
      </c>
      <c r="O43" s="23">
        <v>87.1145725</v>
      </c>
      <c r="P43" s="23">
        <v>85.9401825</v>
      </c>
      <c r="Q43" s="23">
        <v>86.988745</v>
      </c>
      <c r="R43" s="23">
        <v>89.42141</v>
      </c>
      <c r="S43" s="23">
        <v>101.0394825</v>
      </c>
      <c r="T43" s="23">
        <v>123.81426000000002</v>
      </c>
      <c r="U43" s="23">
        <v>130.1475775</v>
      </c>
      <c r="V43" s="23">
        <v>127.7149125</v>
      </c>
      <c r="W43" s="23">
        <v>100.7039425</v>
      </c>
    </row>
    <row r="44" spans="1:23" ht="15">
      <c r="A44" s="28" t="s">
        <v>68</v>
      </c>
      <c r="B44" s="29" t="s">
        <v>69</v>
      </c>
      <c r="C44" s="23">
        <v>46.95799999999999</v>
      </c>
      <c r="D44" s="23">
        <v>55.81799999999999</v>
      </c>
      <c r="E44" s="23">
        <v>51.38799999999999</v>
      </c>
      <c r="F44" s="23">
        <v>54.04599999999999</v>
      </c>
      <c r="G44" s="23">
        <v>42.085</v>
      </c>
      <c r="H44" s="23">
        <v>54.20547999999999</v>
      </c>
      <c r="I44" s="23">
        <v>51.84871999999999</v>
      </c>
      <c r="J44" s="23">
        <v>47.97689999999999</v>
      </c>
      <c r="K44" s="23">
        <v>46.125159999999994</v>
      </c>
      <c r="L44" s="23">
        <v>34.79873978</v>
      </c>
      <c r="M44" s="23">
        <v>48.08949841749999</v>
      </c>
      <c r="N44" s="23">
        <v>49.4230971562</v>
      </c>
      <c r="O44" s="23">
        <v>44.01710046579999</v>
      </c>
      <c r="P44" s="23">
        <v>62.725655585999995</v>
      </c>
      <c r="Q44" s="23">
        <v>49.32624862909999</v>
      </c>
      <c r="R44" s="23">
        <v>51.2937459467</v>
      </c>
      <c r="S44" s="23">
        <v>41.5888725605</v>
      </c>
      <c r="T44" s="23">
        <v>32.6303640238</v>
      </c>
      <c r="U44" s="23">
        <v>30.2868683741</v>
      </c>
      <c r="V44" s="23">
        <v>35.79678050480002</v>
      </c>
      <c r="W44" s="23">
        <v>33.6098620976</v>
      </c>
    </row>
    <row r="45" spans="1:23" ht="15">
      <c r="A45" s="28" t="s">
        <v>70</v>
      </c>
      <c r="B45" s="29" t="s">
        <v>71</v>
      </c>
      <c r="C45" s="23">
        <v>222.5</v>
      </c>
      <c r="D45" s="23">
        <v>213.6</v>
      </c>
      <c r="E45" s="23">
        <v>201.14</v>
      </c>
      <c r="F45" s="23">
        <v>243.86</v>
      </c>
      <c r="G45" s="23">
        <v>242.91214999999997</v>
      </c>
      <c r="H45" s="23">
        <v>254.74914999999996</v>
      </c>
      <c r="I45" s="23">
        <v>254.3264</v>
      </c>
      <c r="J45" s="23">
        <v>265.65610000000004</v>
      </c>
      <c r="K45" s="23">
        <v>277.6622</v>
      </c>
      <c r="L45" s="23">
        <v>287.6391</v>
      </c>
      <c r="M45" s="23">
        <v>260.1376863725</v>
      </c>
      <c r="N45" s="23">
        <v>251.52064037900007</v>
      </c>
      <c r="O45" s="23">
        <v>256.10398511849996</v>
      </c>
      <c r="P45" s="23">
        <v>250.89483509899998</v>
      </c>
      <c r="Q45" s="23">
        <v>319.61900960300005</v>
      </c>
      <c r="R45" s="23">
        <v>299.87576785</v>
      </c>
      <c r="S45" s="23">
        <v>287.89642562524006</v>
      </c>
      <c r="T45" s="23">
        <v>291.89898580371505</v>
      </c>
      <c r="U45" s="23">
        <v>281.450185426</v>
      </c>
      <c r="V45" s="23">
        <v>281.294191644943</v>
      </c>
      <c r="W45" s="23">
        <v>275.89542290800006</v>
      </c>
    </row>
    <row r="46" spans="1:23" ht="15">
      <c r="A46" s="28" t="s">
        <v>72</v>
      </c>
      <c r="B46" s="25" t="s">
        <v>73</v>
      </c>
      <c r="C46" s="23">
        <v>128.237</v>
      </c>
      <c r="D46" s="23">
        <v>128.161</v>
      </c>
      <c r="E46" s="23">
        <v>125.06299999999999</v>
      </c>
      <c r="F46" s="23">
        <v>125.42699999999999</v>
      </c>
      <c r="G46" s="23">
        <v>124.8757</v>
      </c>
      <c r="H46" s="23">
        <v>124.27389999999997</v>
      </c>
      <c r="I46" s="23">
        <v>121.83849999999998</v>
      </c>
      <c r="J46" s="23">
        <v>112.745</v>
      </c>
      <c r="K46" s="23">
        <v>128.4275</v>
      </c>
      <c r="L46" s="23">
        <v>127.80824999999999</v>
      </c>
      <c r="M46" s="23">
        <v>116.5802371755</v>
      </c>
      <c r="N46" s="23">
        <v>89.59921806048686</v>
      </c>
      <c r="O46" s="23">
        <v>73.59346284338076</v>
      </c>
      <c r="P46" s="23">
        <v>73.43339878942052</v>
      </c>
      <c r="Q46" s="23">
        <v>105.39774810490495</v>
      </c>
      <c r="R46" s="23">
        <v>102.04363637848444</v>
      </c>
      <c r="S46" s="23">
        <v>109.0306524996942</v>
      </c>
      <c r="T46" s="23">
        <v>115.57746849935967</v>
      </c>
      <c r="U46" s="23">
        <v>114.08592613616544</v>
      </c>
      <c r="V46" s="23">
        <v>99.08046769387958</v>
      </c>
      <c r="W46" s="23">
        <v>93.5298696251546</v>
      </c>
    </row>
    <row r="47" spans="1:23" ht="15">
      <c r="A47" s="28" t="s">
        <v>74</v>
      </c>
      <c r="B47" s="29" t="s">
        <v>75</v>
      </c>
      <c r="C47" s="23">
        <v>59.245</v>
      </c>
      <c r="D47" s="23">
        <v>60.065</v>
      </c>
      <c r="E47" s="23">
        <v>59.655</v>
      </c>
      <c r="F47" s="23">
        <v>65.395</v>
      </c>
      <c r="G47" s="23">
        <v>63.947700000000005</v>
      </c>
      <c r="H47" s="23">
        <v>57.96989999999999</v>
      </c>
      <c r="I47" s="23">
        <v>55.534499999999994</v>
      </c>
      <c r="J47" s="23">
        <v>44.649</v>
      </c>
      <c r="K47" s="23">
        <v>60.3315</v>
      </c>
      <c r="L47" s="23">
        <v>60.60824999999999</v>
      </c>
      <c r="M47" s="23">
        <v>57.44423717550001</v>
      </c>
      <c r="N47" s="23">
        <v>37.4861994885</v>
      </c>
      <c r="O47" s="23">
        <v>24.685772328000002</v>
      </c>
      <c r="P47" s="23">
        <v>25.390532531249995</v>
      </c>
      <c r="Q47" s="23">
        <v>55.96097331824999</v>
      </c>
      <c r="R47" s="23">
        <v>51.17251041000001</v>
      </c>
      <c r="S47" s="23">
        <v>59.231407311</v>
      </c>
      <c r="T47" s="23">
        <v>69.251357664</v>
      </c>
      <c r="U47" s="23">
        <v>70.99072384949999</v>
      </c>
      <c r="V47" s="23">
        <v>58.9908416355</v>
      </c>
      <c r="W47" s="23">
        <v>56.2362027615</v>
      </c>
    </row>
    <row r="48" spans="1:23" ht="15">
      <c r="A48" s="28" t="s">
        <v>76</v>
      </c>
      <c r="B48" s="29" t="s">
        <v>77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</row>
    <row r="49" spans="1:23" ht="15">
      <c r="A49" s="28" t="s">
        <v>78</v>
      </c>
      <c r="B49" s="29" t="s">
        <v>79</v>
      </c>
      <c r="C49" s="23">
        <v>68.99199999999999</v>
      </c>
      <c r="D49" s="23">
        <v>68.09599999999999</v>
      </c>
      <c r="E49" s="23">
        <v>65.40799999999999</v>
      </c>
      <c r="F49" s="23">
        <v>60.032</v>
      </c>
      <c r="G49" s="23">
        <v>60.928</v>
      </c>
      <c r="H49" s="23">
        <v>66.30399999999999</v>
      </c>
      <c r="I49" s="23">
        <v>66.30399999999999</v>
      </c>
      <c r="J49" s="23">
        <v>68.09599999999999</v>
      </c>
      <c r="K49" s="23">
        <v>68.09599999999999</v>
      </c>
      <c r="L49" s="23">
        <v>67.2</v>
      </c>
      <c r="M49" s="23">
        <v>59.135999999999996</v>
      </c>
      <c r="N49" s="23">
        <v>52.11301857198687</v>
      </c>
      <c r="O49" s="23">
        <v>48.90769051538076</v>
      </c>
      <c r="P49" s="23">
        <v>48.04286625817053</v>
      </c>
      <c r="Q49" s="23">
        <v>49.43677478665496</v>
      </c>
      <c r="R49" s="23">
        <v>50.87112596848443</v>
      </c>
      <c r="S49" s="23">
        <v>49.7992451886942</v>
      </c>
      <c r="T49" s="23">
        <v>46.326110835359664</v>
      </c>
      <c r="U49" s="23">
        <v>43.095202286665454</v>
      </c>
      <c r="V49" s="23">
        <v>40.08962605837959</v>
      </c>
      <c r="W49" s="23">
        <v>37.2936668636546</v>
      </c>
    </row>
    <row r="50" spans="1:23" ht="15">
      <c r="A50" s="28" t="s">
        <v>80</v>
      </c>
      <c r="B50" s="29" t="s">
        <v>81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</row>
    <row r="51" spans="1:23" ht="15">
      <c r="A51" s="28" t="s">
        <v>82</v>
      </c>
      <c r="B51" s="29" t="s">
        <v>83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</row>
    <row r="52" spans="1:23" ht="15">
      <c r="A52" s="28" t="s">
        <v>84</v>
      </c>
      <c r="B52" s="29" t="s">
        <v>85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</row>
    <row r="53" spans="1:23" ht="15">
      <c r="A53" s="28" t="s">
        <v>86</v>
      </c>
      <c r="B53" s="25" t="s">
        <v>87</v>
      </c>
      <c r="C53" s="23">
        <v>69.17800000000001</v>
      </c>
      <c r="D53" s="23">
        <v>68.49300000000001</v>
      </c>
      <c r="E53" s="23">
        <v>67.379</v>
      </c>
      <c r="F53" s="23">
        <v>64.639</v>
      </c>
      <c r="G53" s="23">
        <v>61.89900000000001</v>
      </c>
      <c r="H53" s="23">
        <v>61.214000000000006</v>
      </c>
      <c r="I53" s="23">
        <v>59.84400000000001</v>
      </c>
      <c r="J53" s="23">
        <v>59.84400000000001</v>
      </c>
      <c r="K53" s="23">
        <v>52.99400000000001</v>
      </c>
      <c r="L53" s="23">
        <v>47.258</v>
      </c>
      <c r="M53" s="23">
        <v>45.888</v>
      </c>
      <c r="N53" s="23">
        <v>45.888</v>
      </c>
      <c r="O53" s="23">
        <v>45.632000000000005</v>
      </c>
      <c r="P53" s="23">
        <v>47.00200000000001</v>
      </c>
      <c r="Q53" s="23">
        <v>53.167</v>
      </c>
      <c r="R53" s="23">
        <v>59.761</v>
      </c>
      <c r="S53" s="23">
        <v>59.761</v>
      </c>
      <c r="T53" s="23">
        <v>52.226000000000006</v>
      </c>
      <c r="U53" s="23">
        <v>46.06100000000001</v>
      </c>
      <c r="V53" s="23">
        <v>40.325</v>
      </c>
      <c r="W53" s="23">
        <v>35.53</v>
      </c>
    </row>
    <row r="54" spans="1:23" ht="15">
      <c r="A54" s="28" t="s">
        <v>88</v>
      </c>
      <c r="B54" s="29" t="s">
        <v>89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</row>
    <row r="55" spans="1:23" ht="15">
      <c r="A55" s="28" t="s">
        <v>90</v>
      </c>
      <c r="B55" s="29" t="s">
        <v>91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</row>
    <row r="56" spans="1:23" ht="15">
      <c r="A56" s="28" t="s">
        <v>92</v>
      </c>
      <c r="B56" s="29" t="s">
        <v>93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</row>
    <row r="57" spans="1:23" ht="15">
      <c r="A57" s="28" t="s">
        <v>94</v>
      </c>
      <c r="B57" s="29" t="s">
        <v>95</v>
      </c>
      <c r="C57" s="23">
        <v>7.528</v>
      </c>
      <c r="D57" s="23">
        <v>7.528</v>
      </c>
      <c r="E57" s="23">
        <v>8.469</v>
      </c>
      <c r="F57" s="23">
        <v>8.469</v>
      </c>
      <c r="G57" s="23">
        <v>8.469</v>
      </c>
      <c r="H57" s="23">
        <v>8.469</v>
      </c>
      <c r="I57" s="23">
        <v>8.469</v>
      </c>
      <c r="J57" s="23">
        <v>8.469</v>
      </c>
      <c r="K57" s="23">
        <v>8.469</v>
      </c>
      <c r="L57" s="23">
        <v>7.528</v>
      </c>
      <c r="M57" s="23">
        <v>7.528</v>
      </c>
      <c r="N57" s="23">
        <v>7.528</v>
      </c>
      <c r="O57" s="23">
        <v>6.587</v>
      </c>
      <c r="P57" s="23">
        <v>6.587</v>
      </c>
      <c r="Q57" s="23">
        <v>6.587</v>
      </c>
      <c r="R57" s="23">
        <v>5.646</v>
      </c>
      <c r="S57" s="23">
        <v>5.646</v>
      </c>
      <c r="T57" s="23">
        <v>5.646</v>
      </c>
      <c r="U57" s="23">
        <v>5.646</v>
      </c>
      <c r="V57" s="23">
        <v>4.705</v>
      </c>
      <c r="W57" s="23">
        <v>4.705</v>
      </c>
    </row>
    <row r="58" spans="1:23" ht="15">
      <c r="A58" s="28" t="s">
        <v>96</v>
      </c>
      <c r="B58" s="29" t="s">
        <v>97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</row>
    <row r="59" spans="1:23" ht="15">
      <c r="A59" s="28" t="s">
        <v>98</v>
      </c>
      <c r="B59" s="29" t="s">
        <v>99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</row>
    <row r="60" spans="1:23" ht="15">
      <c r="A60" s="28" t="s">
        <v>100</v>
      </c>
      <c r="B60" s="29" t="s">
        <v>101</v>
      </c>
      <c r="C60" s="23">
        <v>61.65</v>
      </c>
      <c r="D60" s="23">
        <v>60.965</v>
      </c>
      <c r="E60" s="23">
        <v>58.91</v>
      </c>
      <c r="F60" s="23">
        <v>56.17</v>
      </c>
      <c r="G60" s="23">
        <v>53.43</v>
      </c>
      <c r="H60" s="23">
        <v>52.745</v>
      </c>
      <c r="I60" s="23">
        <v>51.375</v>
      </c>
      <c r="J60" s="23">
        <v>51.375</v>
      </c>
      <c r="K60" s="23">
        <v>44.525</v>
      </c>
      <c r="L60" s="23">
        <v>39.73</v>
      </c>
      <c r="M60" s="23">
        <v>38.36</v>
      </c>
      <c r="N60" s="23">
        <v>38.36</v>
      </c>
      <c r="O60" s="23">
        <v>39.045</v>
      </c>
      <c r="P60" s="23">
        <v>40.415</v>
      </c>
      <c r="Q60" s="23">
        <v>46.58</v>
      </c>
      <c r="R60" s="23">
        <v>54.115</v>
      </c>
      <c r="S60" s="23">
        <v>54.115</v>
      </c>
      <c r="T60" s="23">
        <v>46.58</v>
      </c>
      <c r="U60" s="23">
        <v>40.415</v>
      </c>
      <c r="V60" s="23">
        <v>35.62</v>
      </c>
      <c r="W60" s="23">
        <v>30.825</v>
      </c>
    </row>
    <row r="61" spans="1:23" ht="15">
      <c r="A61" s="28" t="s">
        <v>102</v>
      </c>
      <c r="B61" s="25" t="s">
        <v>103</v>
      </c>
      <c r="C61" s="23">
        <v>552.759</v>
      </c>
      <c r="D61" s="23">
        <v>536.85</v>
      </c>
      <c r="E61" s="23">
        <v>368.313</v>
      </c>
      <c r="F61" s="23">
        <v>300.081</v>
      </c>
      <c r="G61" s="23">
        <v>247.93920520855974</v>
      </c>
      <c r="H61" s="23">
        <v>383.21260563277974</v>
      </c>
      <c r="I61" s="23">
        <v>325.6883209242199</v>
      </c>
      <c r="J61" s="23">
        <v>328.8941902889234</v>
      </c>
      <c r="K61" s="23">
        <v>293.5320831464272</v>
      </c>
      <c r="L61" s="23">
        <v>318.29007175750365</v>
      </c>
      <c r="M61" s="23">
        <v>300.23449793999987</v>
      </c>
      <c r="N61" s="23">
        <v>312.68896857199996</v>
      </c>
      <c r="O61" s="23">
        <v>230.154266761</v>
      </c>
      <c r="P61" s="23">
        <v>260.84525004299996</v>
      </c>
      <c r="Q61" s="23">
        <v>337.600563393</v>
      </c>
      <c r="R61" s="23">
        <v>322.301719689</v>
      </c>
      <c r="S61" s="23">
        <v>294.849775256</v>
      </c>
      <c r="T61" s="23">
        <v>334.52079183899997</v>
      </c>
      <c r="U61" s="23">
        <v>331.0952763359999</v>
      </c>
      <c r="V61" s="23">
        <v>292.52543222799994</v>
      </c>
      <c r="W61" s="23">
        <v>359.732532334</v>
      </c>
    </row>
    <row r="62" spans="1:23" ht="15">
      <c r="A62" s="28" t="s">
        <v>104</v>
      </c>
      <c r="B62" s="29" t="s">
        <v>105</v>
      </c>
      <c r="C62" s="23">
        <v>64.296</v>
      </c>
      <c r="D62" s="23">
        <v>69.654</v>
      </c>
      <c r="E62" s="23">
        <v>62.51</v>
      </c>
      <c r="F62" s="23">
        <v>71.44</v>
      </c>
      <c r="G62" s="23">
        <v>75.2786498</v>
      </c>
      <c r="H62" s="23">
        <v>77.3129931</v>
      </c>
      <c r="I62" s="23">
        <v>75.04513030000001</v>
      </c>
      <c r="J62" s="23">
        <v>60.712123099999985</v>
      </c>
      <c r="K62" s="23">
        <v>71.32953589999998</v>
      </c>
      <c r="L62" s="23">
        <v>64.1455295</v>
      </c>
      <c r="M62" s="23">
        <v>66.59384080999997</v>
      </c>
      <c r="N62" s="23">
        <v>69.750697612</v>
      </c>
      <c r="O62" s="23">
        <v>71.385806509</v>
      </c>
      <c r="P62" s="23">
        <v>70.871880544</v>
      </c>
      <c r="Q62" s="23">
        <v>62.832611431</v>
      </c>
      <c r="R62" s="23">
        <v>65.22963060699999</v>
      </c>
      <c r="S62" s="23">
        <v>85.22919609700003</v>
      </c>
      <c r="T62" s="23">
        <v>83.28053882599998</v>
      </c>
      <c r="U62" s="23">
        <v>78.13003273400001</v>
      </c>
      <c r="V62" s="23">
        <v>78.38864910599999</v>
      </c>
      <c r="W62" s="23">
        <v>84.164674015</v>
      </c>
    </row>
    <row r="63" spans="1:23" ht="15">
      <c r="A63" s="28" t="s">
        <v>106</v>
      </c>
      <c r="B63" s="29" t="s">
        <v>107</v>
      </c>
      <c r="C63" s="23">
        <v>469.223</v>
      </c>
      <c r="D63" s="23">
        <v>450.596</v>
      </c>
      <c r="E63" s="23">
        <v>291.823</v>
      </c>
      <c r="F63" s="23">
        <v>215.541</v>
      </c>
      <c r="G63" s="23">
        <v>161.6741996</v>
      </c>
      <c r="H63" s="23">
        <v>296.3443051</v>
      </c>
      <c r="I63" s="23">
        <v>242.09769129999998</v>
      </c>
      <c r="J63" s="23">
        <v>260.5474687</v>
      </c>
      <c r="K63" s="23">
        <v>215.4641858000001</v>
      </c>
      <c r="L63" s="23">
        <v>248.1285817</v>
      </c>
      <c r="M63" s="23">
        <v>227.94710532999994</v>
      </c>
      <c r="N63" s="23">
        <v>237.24471916000002</v>
      </c>
      <c r="O63" s="23">
        <v>153.074908452</v>
      </c>
      <c r="P63" s="23">
        <v>184.279817699</v>
      </c>
      <c r="Q63" s="23">
        <v>269.0744001620001</v>
      </c>
      <c r="R63" s="23">
        <v>251.37853728200002</v>
      </c>
      <c r="S63" s="23">
        <v>203.927027359</v>
      </c>
      <c r="T63" s="23">
        <v>245.546701213</v>
      </c>
      <c r="U63" s="23">
        <v>247.27169180199996</v>
      </c>
      <c r="V63" s="23">
        <v>208.44323132199997</v>
      </c>
      <c r="W63" s="23">
        <v>269.874306519</v>
      </c>
    </row>
    <row r="64" spans="1:23" ht="15">
      <c r="A64" s="28" t="s">
        <v>108</v>
      </c>
      <c r="B64" s="25" t="s">
        <v>109</v>
      </c>
      <c r="C64" s="23">
        <v>14.08</v>
      </c>
      <c r="D64" s="23">
        <v>11.44</v>
      </c>
      <c r="E64" s="23">
        <v>9.68</v>
      </c>
      <c r="F64" s="23">
        <v>8.8</v>
      </c>
      <c r="G64" s="23">
        <v>6.359013617139549</v>
      </c>
      <c r="H64" s="23">
        <v>4.737629207103116</v>
      </c>
      <c r="I64" s="23">
        <v>3.5296559899635667</v>
      </c>
      <c r="J64" s="23">
        <v>3.0139208</v>
      </c>
      <c r="K64" s="23">
        <v>3.0139208</v>
      </c>
      <c r="L64" s="23">
        <v>3.0139208</v>
      </c>
      <c r="M64" s="23">
        <v>3.0139208</v>
      </c>
      <c r="N64" s="23">
        <v>3.0139208</v>
      </c>
      <c r="O64" s="23">
        <v>3.0139208</v>
      </c>
      <c r="P64" s="23">
        <v>3.0139208</v>
      </c>
      <c r="Q64" s="23">
        <v>3.0139208</v>
      </c>
      <c r="R64" s="23">
        <v>3.0139208</v>
      </c>
      <c r="S64" s="23">
        <v>3.0139208</v>
      </c>
      <c r="T64" s="23">
        <v>3.0139208</v>
      </c>
      <c r="U64" s="23">
        <v>3.0139208</v>
      </c>
      <c r="V64" s="23">
        <v>3.0139208</v>
      </c>
      <c r="W64" s="23">
        <v>3.0139208</v>
      </c>
    </row>
    <row r="65" spans="1:23" ht="18" customHeight="1">
      <c r="A65" s="28" t="s">
        <v>110</v>
      </c>
      <c r="B65" s="29" t="s">
        <v>111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</row>
    <row r="66" spans="1:23" ht="15">
      <c r="A66" s="28" t="s">
        <v>112</v>
      </c>
      <c r="B66" s="29" t="s">
        <v>113</v>
      </c>
      <c r="C66" s="23">
        <v>14.08</v>
      </c>
      <c r="D66" s="23">
        <v>11.44</v>
      </c>
      <c r="E66" s="23">
        <v>9.68</v>
      </c>
      <c r="F66" s="23">
        <v>8.8</v>
      </c>
      <c r="G66" s="23">
        <v>6.359013617139549</v>
      </c>
      <c r="H66" s="23">
        <v>4.737629207103116</v>
      </c>
      <c r="I66" s="23">
        <v>3.5296559899635667</v>
      </c>
      <c r="J66" s="23">
        <v>3.0139208</v>
      </c>
      <c r="K66" s="23">
        <v>3.0139208</v>
      </c>
      <c r="L66" s="23">
        <v>3.0139208</v>
      </c>
      <c r="M66" s="23">
        <v>3.0139208</v>
      </c>
      <c r="N66" s="23">
        <v>3.0139208</v>
      </c>
      <c r="O66" s="23">
        <v>3.0139208</v>
      </c>
      <c r="P66" s="23">
        <v>3.0139208</v>
      </c>
      <c r="Q66" s="23">
        <v>3.0139208</v>
      </c>
      <c r="R66" s="23">
        <v>3.0139208</v>
      </c>
      <c r="S66" s="23">
        <v>3.0139208</v>
      </c>
      <c r="T66" s="23">
        <v>3.0139208</v>
      </c>
      <c r="U66" s="23">
        <v>3.0139208</v>
      </c>
      <c r="V66" s="23">
        <v>3.0139208</v>
      </c>
      <c r="W66" s="23">
        <v>3.0139208</v>
      </c>
    </row>
    <row r="67" spans="1:23" ht="15">
      <c r="A67" s="28" t="s">
        <v>114</v>
      </c>
      <c r="B67" s="25" t="s">
        <v>115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</row>
    <row r="68" spans="1:23" ht="15">
      <c r="A68" s="28" t="s">
        <v>116</v>
      </c>
      <c r="B68" s="25" t="s">
        <v>117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</row>
    <row r="69" spans="1:23" ht="15">
      <c r="A69" s="28" t="s">
        <v>118</v>
      </c>
      <c r="B69" s="25" t="s">
        <v>119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</row>
    <row r="70" spans="1:23" ht="15.75" thickBot="1">
      <c r="A70" s="50" t="s">
        <v>120</v>
      </c>
      <c r="B70" s="51" t="s">
        <v>121</v>
      </c>
      <c r="C70" s="52">
        <v>5.16</v>
      </c>
      <c r="D70" s="52">
        <v>5.16</v>
      </c>
      <c r="E70" s="52">
        <v>4.3</v>
      </c>
      <c r="F70" s="52">
        <v>4.3</v>
      </c>
      <c r="G70" s="52">
        <v>4.627342191420219</v>
      </c>
      <c r="H70" s="52">
        <v>4.817678225676597</v>
      </c>
      <c r="I70" s="52">
        <v>5.015843334256379</v>
      </c>
      <c r="J70" s="52">
        <v>4.620677688923428</v>
      </c>
      <c r="K70" s="52">
        <v>3.7244406464271003</v>
      </c>
      <c r="L70" s="52">
        <v>3.0020397575036726</v>
      </c>
      <c r="M70" s="52">
        <v>2.679631</v>
      </c>
      <c r="N70" s="52">
        <v>2.679631</v>
      </c>
      <c r="O70" s="52">
        <v>2.679631</v>
      </c>
      <c r="P70" s="52">
        <v>2.679631</v>
      </c>
      <c r="Q70" s="52">
        <v>2.679631</v>
      </c>
      <c r="R70" s="52">
        <v>2.679631</v>
      </c>
      <c r="S70" s="52">
        <v>2.679631</v>
      </c>
      <c r="T70" s="52">
        <v>2.679631</v>
      </c>
      <c r="U70" s="52">
        <v>2.679631</v>
      </c>
      <c r="V70" s="52">
        <v>2.679631</v>
      </c>
      <c r="W70" s="52">
        <v>2.679631</v>
      </c>
    </row>
    <row r="71" spans="1:23" ht="15">
      <c r="A71" s="44" t="s">
        <v>122</v>
      </c>
      <c r="B71" s="25" t="s">
        <v>123</v>
      </c>
      <c r="C71" s="20">
        <v>1550.6330000000003</v>
      </c>
      <c r="D71" s="20">
        <v>1541.3639999999998</v>
      </c>
      <c r="E71" s="20">
        <v>1302.129</v>
      </c>
      <c r="F71" s="20">
        <v>1561.913</v>
      </c>
      <c r="G71" s="20">
        <v>1450.379370797792</v>
      </c>
      <c r="H71" s="20">
        <v>1381.9964276429894</v>
      </c>
      <c r="I71" s="20">
        <v>1505.1791685812636</v>
      </c>
      <c r="J71" s="20">
        <v>1291.8286576922524</v>
      </c>
      <c r="K71" s="20">
        <v>1424.6738299103556</v>
      </c>
      <c r="L71" s="20">
        <v>1380.7351513814217</v>
      </c>
      <c r="M71" s="20">
        <v>1194.240016845655</v>
      </c>
      <c r="N71" s="20">
        <v>1475.1618274398666</v>
      </c>
      <c r="O71" s="20">
        <v>1311.8743185638446</v>
      </c>
      <c r="P71" s="20">
        <v>1343.4497075077097</v>
      </c>
      <c r="Q71" s="20">
        <v>1304.3970546127348</v>
      </c>
      <c r="R71" s="20">
        <v>1514.8555746289987</v>
      </c>
      <c r="S71" s="20">
        <v>1372.8472120048054</v>
      </c>
      <c r="T71" s="20">
        <v>1399.8957705921352</v>
      </c>
      <c r="U71" s="20">
        <v>1440.110944801882</v>
      </c>
      <c r="V71" s="20">
        <v>1170.1971731552226</v>
      </c>
      <c r="W71" s="20">
        <v>1337.9541283304782</v>
      </c>
    </row>
    <row r="72" spans="1:23" ht="15">
      <c r="A72" s="30" t="s">
        <v>124</v>
      </c>
      <c r="B72" s="31" t="s">
        <v>125</v>
      </c>
      <c r="C72" s="32">
        <v>1199.2060000000001</v>
      </c>
      <c r="D72" s="32">
        <v>1259.6019999999999</v>
      </c>
      <c r="E72" s="32">
        <v>1024.76</v>
      </c>
      <c r="F72" s="32">
        <v>1231.164</v>
      </c>
      <c r="G72" s="32">
        <v>1185.076813002998</v>
      </c>
      <c r="H72" s="32">
        <v>1102.3968675395658</v>
      </c>
      <c r="I72" s="32">
        <v>1190.2113610228537</v>
      </c>
      <c r="J72" s="32">
        <v>987.220255094099</v>
      </c>
      <c r="K72" s="32">
        <v>1138.2503031398985</v>
      </c>
      <c r="L72" s="32">
        <v>1089.3470908387526</v>
      </c>
      <c r="M72" s="32">
        <v>916.0908730694176</v>
      </c>
      <c r="N72" s="32">
        <v>1171.0446235687173</v>
      </c>
      <c r="O72" s="32">
        <v>1040.909955410401</v>
      </c>
      <c r="P72" s="32">
        <v>1049.711413417771</v>
      </c>
      <c r="Q72" s="32">
        <v>1033.139041053188</v>
      </c>
      <c r="R72" s="32">
        <v>1187.898216879829</v>
      </c>
      <c r="S72" s="32">
        <v>1084.1500797536983</v>
      </c>
      <c r="T72" s="32">
        <v>1125.6509309660385</v>
      </c>
      <c r="U72" s="32">
        <v>1158.5697053458198</v>
      </c>
      <c r="V72" s="32">
        <v>911.7765247833429</v>
      </c>
      <c r="W72" s="32">
        <v>1059.109696184082</v>
      </c>
    </row>
    <row r="73" spans="1:23" ht="15">
      <c r="A73" s="33" t="s">
        <v>126</v>
      </c>
      <c r="B73" s="34" t="s">
        <v>127</v>
      </c>
      <c r="C73" s="35">
        <v>82.038</v>
      </c>
      <c r="D73" s="35">
        <v>74.015</v>
      </c>
      <c r="E73" s="35">
        <v>61.02</v>
      </c>
      <c r="F73" s="35">
        <v>49.056000000000004</v>
      </c>
      <c r="G73" s="35">
        <v>43.568</v>
      </c>
      <c r="H73" s="35">
        <v>37.525</v>
      </c>
      <c r="I73" s="35">
        <v>35.91</v>
      </c>
      <c r="J73" s="35">
        <v>32.271499999999996</v>
      </c>
      <c r="K73" s="35">
        <v>25.184500000000003</v>
      </c>
      <c r="L73" s="35">
        <v>20.453500000000002</v>
      </c>
      <c r="M73" s="35">
        <v>18.79575</v>
      </c>
      <c r="N73" s="35">
        <v>17.72795</v>
      </c>
      <c r="O73" s="35">
        <v>18.463250000000002</v>
      </c>
      <c r="P73" s="35">
        <v>12.054549999999999</v>
      </c>
      <c r="Q73" s="35">
        <v>10.9364</v>
      </c>
      <c r="R73" s="35">
        <v>9.897099999999998</v>
      </c>
      <c r="S73" s="35">
        <v>8.6659</v>
      </c>
      <c r="T73" s="35">
        <v>6.1009</v>
      </c>
      <c r="U73" s="35">
        <v>5.8576999999999995</v>
      </c>
      <c r="V73" s="35">
        <v>4.34055</v>
      </c>
      <c r="W73" s="35">
        <v>4.35005</v>
      </c>
    </row>
    <row r="74" spans="1:23" ht="15">
      <c r="A74" s="33" t="s">
        <v>128</v>
      </c>
      <c r="B74" s="34" t="s">
        <v>129</v>
      </c>
      <c r="C74" s="35">
        <v>682.24</v>
      </c>
      <c r="D74" s="35">
        <v>787.67</v>
      </c>
      <c r="E74" s="35">
        <v>605.9</v>
      </c>
      <c r="F74" s="35">
        <v>852.12</v>
      </c>
      <c r="G74" s="35">
        <v>785.5688130029981</v>
      </c>
      <c r="H74" s="35">
        <v>723.6926401763963</v>
      </c>
      <c r="I74" s="35">
        <v>816.9379254491441</v>
      </c>
      <c r="J74" s="35">
        <v>632.6587849658113</v>
      </c>
      <c r="K74" s="35">
        <v>785.7338031398986</v>
      </c>
      <c r="L74" s="35">
        <v>764.3140908387526</v>
      </c>
      <c r="M74" s="35">
        <v>565.8876230694176</v>
      </c>
      <c r="N74" s="35">
        <v>812.3274735687174</v>
      </c>
      <c r="O74" s="35">
        <v>685.539655410401</v>
      </c>
      <c r="P74" s="35">
        <v>675.6042634177709</v>
      </c>
      <c r="Q74" s="35">
        <v>651.6351910531879</v>
      </c>
      <c r="R74" s="35">
        <v>722.3336168798292</v>
      </c>
      <c r="S74" s="35">
        <v>623.6261797536985</v>
      </c>
      <c r="T74" s="35">
        <v>643.7463309660384</v>
      </c>
      <c r="U74" s="35">
        <v>639.2873553458198</v>
      </c>
      <c r="V74" s="35">
        <v>455.38512478334286</v>
      </c>
      <c r="W74" s="35">
        <v>598.5202461840819</v>
      </c>
    </row>
    <row r="75" spans="1:23" ht="15">
      <c r="A75" s="33" t="s">
        <v>130</v>
      </c>
      <c r="B75" s="34" t="s">
        <v>131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</row>
    <row r="76" spans="1:23" ht="15">
      <c r="A76" s="36" t="s">
        <v>132</v>
      </c>
      <c r="B76" s="37" t="s">
        <v>133</v>
      </c>
      <c r="C76" s="20">
        <v>434.928</v>
      </c>
      <c r="D76" s="20">
        <v>397.917</v>
      </c>
      <c r="E76" s="20">
        <v>357.84</v>
      </c>
      <c r="F76" s="20">
        <v>329.988</v>
      </c>
      <c r="G76" s="20">
        <v>355.94</v>
      </c>
      <c r="H76" s="20">
        <v>341.1792273631696</v>
      </c>
      <c r="I76" s="20">
        <v>337.36343557370964</v>
      </c>
      <c r="J76" s="20">
        <v>322.28997012828773</v>
      </c>
      <c r="K76" s="20">
        <v>327.332</v>
      </c>
      <c r="L76" s="20">
        <v>304.57950000000005</v>
      </c>
      <c r="M76" s="20">
        <v>331.4075</v>
      </c>
      <c r="N76" s="20">
        <v>340.9892</v>
      </c>
      <c r="O76" s="20">
        <v>336.90704999999997</v>
      </c>
      <c r="P76" s="20">
        <v>362.0526</v>
      </c>
      <c r="Q76" s="20">
        <v>370.56745</v>
      </c>
      <c r="R76" s="20">
        <v>455.6675</v>
      </c>
      <c r="S76" s="20">
        <v>451.85799999999995</v>
      </c>
      <c r="T76" s="20">
        <v>475.80370000000005</v>
      </c>
      <c r="U76" s="20">
        <v>513.42465</v>
      </c>
      <c r="V76" s="20">
        <v>452.05085</v>
      </c>
      <c r="W76" s="20">
        <v>456.23940000000005</v>
      </c>
    </row>
    <row r="77" spans="1:23" ht="15">
      <c r="A77" s="30" t="s">
        <v>134</v>
      </c>
      <c r="B77" s="31" t="s">
        <v>135</v>
      </c>
      <c r="C77" s="32">
        <v>351.427</v>
      </c>
      <c r="D77" s="32">
        <v>281.762</v>
      </c>
      <c r="E77" s="32">
        <v>277.36899999999997</v>
      </c>
      <c r="F77" s="32">
        <v>330.749</v>
      </c>
      <c r="G77" s="32">
        <v>265.30255779479387</v>
      </c>
      <c r="H77" s="32">
        <v>279.5995601034235</v>
      </c>
      <c r="I77" s="32">
        <v>314.96780755840985</v>
      </c>
      <c r="J77" s="32">
        <v>304.60840259815336</v>
      </c>
      <c r="K77" s="32">
        <v>286.42352677045704</v>
      </c>
      <c r="L77" s="32">
        <v>291.38806054266917</v>
      </c>
      <c r="M77" s="32">
        <v>278.14914377623734</v>
      </c>
      <c r="N77" s="32">
        <v>304.1172038711494</v>
      </c>
      <c r="O77" s="32">
        <v>270.96436315344374</v>
      </c>
      <c r="P77" s="32">
        <v>293.7382940899388</v>
      </c>
      <c r="Q77" s="32">
        <v>271.2580135595468</v>
      </c>
      <c r="R77" s="32">
        <v>326.95735774916966</v>
      </c>
      <c r="S77" s="32">
        <v>288.69713225110706</v>
      </c>
      <c r="T77" s="32">
        <v>274.2448396260969</v>
      </c>
      <c r="U77" s="32">
        <v>281.5412394560621</v>
      </c>
      <c r="V77" s="32">
        <v>258.42064837187957</v>
      </c>
      <c r="W77" s="32">
        <v>278.84443214639623</v>
      </c>
    </row>
    <row r="78" spans="1:23" ht="15">
      <c r="A78" s="33" t="s">
        <v>136</v>
      </c>
      <c r="B78" s="34" t="s">
        <v>137</v>
      </c>
      <c r="C78" s="35">
        <v>50.986999999999995</v>
      </c>
      <c r="D78" s="35">
        <v>47.181999999999995</v>
      </c>
      <c r="E78" s="35">
        <v>22.068999999999996</v>
      </c>
      <c r="F78" s="35">
        <v>52.50899999999999</v>
      </c>
      <c r="G78" s="35">
        <v>94.31173723038665</v>
      </c>
      <c r="H78" s="35">
        <v>102.90024946215722</v>
      </c>
      <c r="I78" s="35">
        <v>178.641929912329</v>
      </c>
      <c r="J78" s="35">
        <v>124.23877986641565</v>
      </c>
      <c r="K78" s="35">
        <v>116.82182496436805</v>
      </c>
      <c r="L78" s="35">
        <v>118.84667921396972</v>
      </c>
      <c r="M78" s="35">
        <v>140.00706760791644</v>
      </c>
      <c r="N78" s="35">
        <v>104.99186260118421</v>
      </c>
      <c r="O78" s="35">
        <v>111.02212216091523</v>
      </c>
      <c r="P78" s="35">
        <v>119.18112491454742</v>
      </c>
      <c r="Q78" s="35">
        <v>119.51171859750998</v>
      </c>
      <c r="R78" s="35">
        <v>141.74186485547708</v>
      </c>
      <c r="S78" s="35">
        <v>110.92626058563008</v>
      </c>
      <c r="T78" s="35">
        <v>109.44002244501266</v>
      </c>
      <c r="U78" s="35">
        <v>104.86651749275626</v>
      </c>
      <c r="V78" s="35">
        <v>99.29497399080404</v>
      </c>
      <c r="W78" s="35">
        <v>278.84443214639623</v>
      </c>
    </row>
    <row r="79" spans="1:23" ht="15">
      <c r="A79" s="36" t="s">
        <v>138</v>
      </c>
      <c r="B79" s="37" t="s">
        <v>139</v>
      </c>
      <c r="C79" s="20">
        <v>300.44</v>
      </c>
      <c r="D79" s="20">
        <v>234.58</v>
      </c>
      <c r="E79" s="20">
        <v>255.3</v>
      </c>
      <c r="F79" s="20">
        <v>278.24</v>
      </c>
      <c r="G79" s="20">
        <v>170.9908205644072</v>
      </c>
      <c r="H79" s="20">
        <v>176.6993106412663</v>
      </c>
      <c r="I79" s="20">
        <v>136.3258776460808</v>
      </c>
      <c r="J79" s="20">
        <v>180.3696227317377</v>
      </c>
      <c r="K79" s="20">
        <v>169.601701806089</v>
      </c>
      <c r="L79" s="20">
        <v>172.54138132869946</v>
      </c>
      <c r="M79" s="20">
        <v>138.14207616832087</v>
      </c>
      <c r="N79" s="20">
        <v>199.12534126996522</v>
      </c>
      <c r="O79" s="20">
        <v>159.9422409925285</v>
      </c>
      <c r="P79" s="20">
        <v>174.55716917539135</v>
      </c>
      <c r="Q79" s="20">
        <v>151.74629496203679</v>
      </c>
      <c r="R79" s="20">
        <v>185.2154928936926</v>
      </c>
      <c r="S79" s="20">
        <v>177.770871665477</v>
      </c>
      <c r="T79" s="20">
        <v>164.80481718108427</v>
      </c>
      <c r="U79" s="20">
        <v>176.67472196330584</v>
      </c>
      <c r="V79" s="20">
        <v>159.1256743810755</v>
      </c>
      <c r="W79" s="20">
        <v>0</v>
      </c>
    </row>
    <row r="80" spans="1:23" ht="15">
      <c r="A80" s="28" t="s">
        <v>140</v>
      </c>
      <c r="B80" s="29" t="s">
        <v>60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</row>
    <row r="81" spans="1:23" ht="15">
      <c r="A81" s="28" t="s">
        <v>141</v>
      </c>
      <c r="B81" s="25" t="s">
        <v>142</v>
      </c>
      <c r="C81" s="23">
        <v>5426.901999999999</v>
      </c>
      <c r="D81" s="23">
        <v>5336.063</v>
      </c>
      <c r="E81" s="23">
        <v>5986.546999999999</v>
      </c>
      <c r="F81" s="23">
        <v>6114.156999999998</v>
      </c>
      <c r="G81" s="23">
        <v>5943.867000000001</v>
      </c>
      <c r="H81" s="23">
        <v>6558.974</v>
      </c>
      <c r="I81" s="23">
        <v>6156.4</v>
      </c>
      <c r="J81" s="23">
        <v>6453.486999999999</v>
      </c>
      <c r="K81" s="23">
        <v>6161.616999999999</v>
      </c>
      <c r="L81" s="23">
        <v>6315.089188751438</v>
      </c>
      <c r="M81" s="23">
        <v>6380.493688349798</v>
      </c>
      <c r="N81" s="23">
        <v>6960.921551061617</v>
      </c>
      <c r="O81" s="23">
        <v>6946.3846644860005</v>
      </c>
      <c r="P81" s="23">
        <v>6443.345728480999</v>
      </c>
      <c r="Q81" s="23">
        <v>6580.653602386</v>
      </c>
      <c r="R81" s="23">
        <v>6707.109667846174</v>
      </c>
      <c r="S81" s="23">
        <v>6736.913372880651</v>
      </c>
      <c r="T81" s="23">
        <v>7050.304475721706</v>
      </c>
      <c r="U81" s="23">
        <v>7175.93288403989</v>
      </c>
      <c r="V81" s="23">
        <v>7347.220106606264</v>
      </c>
      <c r="W81" s="23">
        <v>6732.890873720859</v>
      </c>
    </row>
    <row r="82" spans="1:23" ht="15">
      <c r="A82" s="28" t="s">
        <v>143</v>
      </c>
      <c r="B82" s="29" t="s">
        <v>144</v>
      </c>
      <c r="C82" s="23">
        <v>684.2879999999999</v>
      </c>
      <c r="D82" s="23">
        <v>780.516</v>
      </c>
      <c r="E82" s="23">
        <v>833.085</v>
      </c>
      <c r="F82" s="23">
        <v>960.4979999999999</v>
      </c>
      <c r="G82" s="23">
        <v>859.815</v>
      </c>
      <c r="H82" s="23">
        <v>855.36</v>
      </c>
      <c r="I82" s="23">
        <v>956.0429999999999</v>
      </c>
      <c r="J82" s="23">
        <v>914.1659999999999</v>
      </c>
      <c r="K82" s="23">
        <v>1214.4329999999998</v>
      </c>
      <c r="L82" s="23">
        <v>1450.4095183603756</v>
      </c>
      <c r="M82" s="23">
        <v>1540.7550375521555</v>
      </c>
      <c r="N82" s="23">
        <v>1806.7395246439664</v>
      </c>
      <c r="O82" s="23">
        <v>2018.696366808</v>
      </c>
      <c r="P82" s="23">
        <v>2101.8116089079995</v>
      </c>
      <c r="Q82" s="23">
        <v>2040.1212690539999</v>
      </c>
      <c r="R82" s="23">
        <v>2108.104483944627</v>
      </c>
      <c r="S82" s="23">
        <v>2280.8898317422995</v>
      </c>
      <c r="T82" s="23">
        <v>2367.840358629626</v>
      </c>
      <c r="U82" s="23">
        <v>2453.9479965897663</v>
      </c>
      <c r="V82" s="23">
        <v>2313.251260512013</v>
      </c>
      <c r="W82" s="23">
        <v>2175.262070505089</v>
      </c>
    </row>
    <row r="83" spans="1:23" ht="15">
      <c r="A83" s="28" t="s">
        <v>145</v>
      </c>
      <c r="B83" s="29" t="s">
        <v>56</v>
      </c>
      <c r="C83" s="23">
        <v>937.216</v>
      </c>
      <c r="D83" s="23">
        <v>865.5360000000001</v>
      </c>
      <c r="E83" s="23">
        <v>868.224</v>
      </c>
      <c r="F83" s="23">
        <v>905.856</v>
      </c>
      <c r="G83" s="23">
        <v>803.712</v>
      </c>
      <c r="H83" s="23">
        <v>697.984</v>
      </c>
      <c r="I83" s="23">
        <v>623.616</v>
      </c>
      <c r="J83" s="23">
        <v>775.04</v>
      </c>
      <c r="K83" s="23">
        <v>599.424</v>
      </c>
      <c r="L83" s="23">
        <v>619.7366703910615</v>
      </c>
      <c r="M83" s="23">
        <v>640.1180667976424</v>
      </c>
      <c r="N83" s="23">
        <v>525.1063857596498</v>
      </c>
      <c r="O83" s="23">
        <v>737.5585916160001</v>
      </c>
      <c r="P83" s="23">
        <v>807.3167755520002</v>
      </c>
      <c r="Q83" s="23">
        <v>810.2399110399999</v>
      </c>
      <c r="R83" s="23">
        <v>1087.8524050789983</v>
      </c>
      <c r="S83" s="23">
        <v>1188.7236265106874</v>
      </c>
      <c r="T83" s="23">
        <v>1344.0345070458998</v>
      </c>
      <c r="U83" s="23">
        <v>1428.4344987011398</v>
      </c>
      <c r="V83" s="23">
        <v>1288.4799528521364</v>
      </c>
      <c r="W83" s="23">
        <v>1367.1033355751063</v>
      </c>
    </row>
    <row r="84" spans="1:23" ht="15">
      <c r="A84" s="28" t="s">
        <v>146</v>
      </c>
      <c r="B84" s="29" t="s">
        <v>58</v>
      </c>
      <c r="C84" s="23">
        <v>3392.486</v>
      </c>
      <c r="D84" s="23">
        <v>3287.409</v>
      </c>
      <c r="E84" s="23">
        <v>3923.169</v>
      </c>
      <c r="F84" s="23">
        <v>3901.977</v>
      </c>
      <c r="G84" s="23">
        <v>3878.136</v>
      </c>
      <c r="H84" s="23">
        <v>4586.302</v>
      </c>
      <c r="I84" s="23">
        <v>4227.804</v>
      </c>
      <c r="J84" s="23">
        <v>4413.234</v>
      </c>
      <c r="K84" s="23">
        <v>4025.597</v>
      </c>
      <c r="L84" s="23">
        <v>3901.094</v>
      </c>
      <c r="M84" s="23">
        <v>3808.379</v>
      </c>
      <c r="N84" s="23">
        <v>4248.8999119400005</v>
      </c>
      <c r="O84" s="23">
        <v>3890.518777873</v>
      </c>
      <c r="P84" s="23">
        <v>3253.172737688</v>
      </c>
      <c r="Q84" s="23">
        <v>3437.770104008</v>
      </c>
      <c r="R84" s="23">
        <v>3258.4808523595475</v>
      </c>
      <c r="S84" s="23">
        <v>3007.4498271126645</v>
      </c>
      <c r="T84" s="23">
        <v>3140.02427412218</v>
      </c>
      <c r="U84" s="23">
        <v>3014.3430292389844</v>
      </c>
      <c r="V84" s="23">
        <v>3461.2777205951147</v>
      </c>
      <c r="W84" s="23">
        <v>2922.9724287926633</v>
      </c>
    </row>
    <row r="85" spans="1:23" ht="15">
      <c r="A85" s="28" t="s">
        <v>147</v>
      </c>
      <c r="B85" s="29" t="s">
        <v>148</v>
      </c>
      <c r="C85" s="23">
        <v>92.7</v>
      </c>
      <c r="D85" s="23">
        <v>92.7</v>
      </c>
      <c r="E85" s="23">
        <v>101.7</v>
      </c>
      <c r="F85" s="23">
        <v>108.9</v>
      </c>
      <c r="G85" s="23">
        <v>117</v>
      </c>
      <c r="H85" s="23">
        <v>111.6</v>
      </c>
      <c r="I85" s="23">
        <v>110.7</v>
      </c>
      <c r="J85" s="23">
        <v>112.5</v>
      </c>
      <c r="K85" s="23">
        <v>105.3</v>
      </c>
      <c r="L85" s="23">
        <v>108.9</v>
      </c>
      <c r="M85" s="23">
        <v>110.7</v>
      </c>
      <c r="N85" s="23">
        <v>123.73092270000001</v>
      </c>
      <c r="O85" s="23">
        <v>102.6276471</v>
      </c>
      <c r="P85" s="23">
        <v>92.63355660000002</v>
      </c>
      <c r="Q85" s="23">
        <v>73.8587799</v>
      </c>
      <c r="R85" s="23">
        <v>70.885341</v>
      </c>
      <c r="S85" s="23">
        <v>74.54994750000002</v>
      </c>
      <c r="T85" s="23">
        <v>76.45669470000001</v>
      </c>
      <c r="U85" s="23">
        <v>73.463391</v>
      </c>
      <c r="V85" s="23">
        <v>81.1152459</v>
      </c>
      <c r="W85" s="23">
        <v>86.3955099</v>
      </c>
    </row>
    <row r="86" spans="1:23" ht="15">
      <c r="A86" s="28" t="s">
        <v>149</v>
      </c>
      <c r="B86" s="29" t="s">
        <v>150</v>
      </c>
      <c r="C86" s="23">
        <v>101.92</v>
      </c>
      <c r="D86" s="23">
        <v>71.89</v>
      </c>
      <c r="E86" s="23">
        <v>70.07</v>
      </c>
      <c r="F86" s="23">
        <v>70.98</v>
      </c>
      <c r="G86" s="23">
        <v>73.71</v>
      </c>
      <c r="H86" s="23">
        <v>67.34</v>
      </c>
      <c r="I86" s="23">
        <v>68.25</v>
      </c>
      <c r="J86" s="23">
        <v>76.44</v>
      </c>
      <c r="K86" s="23">
        <v>75.53</v>
      </c>
      <c r="L86" s="23">
        <v>78.26</v>
      </c>
      <c r="M86" s="23">
        <v>76.02358399999999</v>
      </c>
      <c r="N86" s="23">
        <v>97.89982001799999</v>
      </c>
      <c r="O86" s="23">
        <v>91.49151757199999</v>
      </c>
      <c r="P86" s="23">
        <v>94.480890868</v>
      </c>
      <c r="Q86" s="23">
        <v>99.05263368</v>
      </c>
      <c r="R86" s="23">
        <v>92.05284215399999</v>
      </c>
      <c r="S86" s="23">
        <v>100.046440312</v>
      </c>
      <c r="T86" s="23">
        <v>121.939996724</v>
      </c>
      <c r="U86" s="23">
        <v>143.151698144</v>
      </c>
      <c r="V86" s="23">
        <v>137.190569334</v>
      </c>
      <c r="W86" s="23">
        <v>125.93025936400002</v>
      </c>
    </row>
    <row r="87" spans="1:23" ht="15">
      <c r="A87" s="28" t="s">
        <v>151</v>
      </c>
      <c r="B87" s="29" t="s">
        <v>152</v>
      </c>
      <c r="C87" s="23">
        <v>5.52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</row>
    <row r="88" spans="1:23" ht="15">
      <c r="A88" s="28" t="s">
        <v>153</v>
      </c>
      <c r="B88" s="29" t="s">
        <v>154</v>
      </c>
      <c r="C88" s="23">
        <v>124.614</v>
      </c>
      <c r="D88" s="23">
        <v>139.062</v>
      </c>
      <c r="E88" s="23">
        <v>124.614</v>
      </c>
      <c r="F88" s="23">
        <v>110.166</v>
      </c>
      <c r="G88" s="23">
        <v>106.554</v>
      </c>
      <c r="H88" s="23">
        <v>132.741</v>
      </c>
      <c r="I88" s="23">
        <v>68.628</v>
      </c>
      <c r="J88" s="23">
        <v>33.411</v>
      </c>
      <c r="K88" s="23">
        <v>10.836</v>
      </c>
      <c r="L88" s="23">
        <v>27.09</v>
      </c>
      <c r="M88" s="23">
        <v>65.919</v>
      </c>
      <c r="N88" s="23">
        <v>20.301246000000003</v>
      </c>
      <c r="O88" s="23">
        <v>6.798110886</v>
      </c>
      <c r="P88" s="23">
        <v>23.147290698</v>
      </c>
      <c r="Q88" s="23">
        <v>70.594740321</v>
      </c>
      <c r="R88" s="23">
        <v>19.469507148</v>
      </c>
      <c r="S88" s="23">
        <v>7.224046956000003</v>
      </c>
      <c r="T88" s="23">
        <v>0.005418</v>
      </c>
      <c r="U88" s="23">
        <v>12.901410228000001</v>
      </c>
      <c r="V88" s="23">
        <v>8.530155186000004</v>
      </c>
      <c r="W88" s="23">
        <v>7.367232053999998</v>
      </c>
    </row>
    <row r="89" spans="1:23" ht="15">
      <c r="A89" s="28" t="s">
        <v>155</v>
      </c>
      <c r="B89" s="29" t="s">
        <v>156</v>
      </c>
      <c r="C89" s="23">
        <v>12.6</v>
      </c>
      <c r="D89" s="23">
        <v>14.4</v>
      </c>
      <c r="E89" s="23">
        <v>7.2</v>
      </c>
      <c r="F89" s="23">
        <v>5.4</v>
      </c>
      <c r="G89" s="23">
        <v>6.3</v>
      </c>
      <c r="H89" s="23">
        <v>7.2</v>
      </c>
      <c r="I89" s="23">
        <v>7.2</v>
      </c>
      <c r="J89" s="23">
        <v>7.2</v>
      </c>
      <c r="K89" s="23">
        <v>2.7</v>
      </c>
      <c r="L89" s="23">
        <v>3.6</v>
      </c>
      <c r="M89" s="23">
        <v>1.8</v>
      </c>
      <c r="N89" s="23">
        <v>1.6704</v>
      </c>
      <c r="O89" s="23">
        <v>0.6984774</v>
      </c>
      <c r="P89" s="23">
        <v>0.7046901000000001</v>
      </c>
      <c r="Q89" s="23">
        <v>0.7047018</v>
      </c>
      <c r="R89" s="23">
        <v>0.5913333</v>
      </c>
      <c r="S89" s="23">
        <v>0.8839476</v>
      </c>
      <c r="T89" s="23">
        <v>0.0032265</v>
      </c>
      <c r="U89" s="23">
        <v>0.504747</v>
      </c>
      <c r="V89" s="23">
        <v>0.560259</v>
      </c>
      <c r="W89" s="23">
        <v>0.5421033</v>
      </c>
    </row>
    <row r="90" spans="1:23" ht="15">
      <c r="A90" s="28" t="s">
        <v>157</v>
      </c>
      <c r="B90" s="29" t="s">
        <v>158</v>
      </c>
      <c r="C90" s="23">
        <v>36.9</v>
      </c>
      <c r="D90" s="23">
        <v>39.6</v>
      </c>
      <c r="E90" s="23">
        <v>35.1</v>
      </c>
      <c r="F90" s="23">
        <v>32.4</v>
      </c>
      <c r="G90" s="23">
        <v>57.6</v>
      </c>
      <c r="H90" s="23">
        <v>65.7</v>
      </c>
      <c r="I90" s="23">
        <v>70.2</v>
      </c>
      <c r="J90" s="23">
        <v>117</v>
      </c>
      <c r="K90" s="23">
        <v>122.4</v>
      </c>
      <c r="L90" s="23">
        <v>125.1</v>
      </c>
      <c r="M90" s="23">
        <v>135.9</v>
      </c>
      <c r="N90" s="23">
        <v>132.65370000000001</v>
      </c>
      <c r="O90" s="23">
        <v>97.54129800000001</v>
      </c>
      <c r="P90" s="23">
        <v>69.7345506</v>
      </c>
      <c r="Q90" s="23">
        <v>48.241256400000005</v>
      </c>
      <c r="R90" s="23">
        <v>69.5549772</v>
      </c>
      <c r="S90" s="23">
        <v>77.09341049999999</v>
      </c>
      <c r="T90" s="23">
        <v>0</v>
      </c>
      <c r="U90" s="23">
        <v>48.84857280000001</v>
      </c>
      <c r="V90" s="23">
        <v>56.504003399999995</v>
      </c>
      <c r="W90" s="23">
        <v>47.1872466</v>
      </c>
    </row>
    <row r="91" spans="1:23" ht="15">
      <c r="A91" s="28" t="s">
        <v>159</v>
      </c>
      <c r="B91" s="29" t="s">
        <v>160</v>
      </c>
      <c r="C91" s="23">
        <v>37.758</v>
      </c>
      <c r="D91" s="23">
        <v>44.95</v>
      </c>
      <c r="E91" s="23">
        <v>13.485</v>
      </c>
      <c r="F91" s="23">
        <v>17.98</v>
      </c>
      <c r="G91" s="23">
        <v>40.455</v>
      </c>
      <c r="H91" s="23">
        <v>34.162</v>
      </c>
      <c r="I91" s="23">
        <v>23.374000000000002</v>
      </c>
      <c r="J91" s="23">
        <v>3.596</v>
      </c>
      <c r="K91" s="23">
        <v>2.697</v>
      </c>
      <c r="L91" s="23">
        <v>0.899</v>
      </c>
      <c r="M91" s="23">
        <v>0.899</v>
      </c>
      <c r="N91" s="23">
        <v>3.9196400000000002</v>
      </c>
      <c r="O91" s="23">
        <v>0.45387723100000005</v>
      </c>
      <c r="P91" s="23">
        <v>0.343627467</v>
      </c>
      <c r="Q91" s="23">
        <v>0.089106183</v>
      </c>
      <c r="R91" s="23">
        <v>0.08939566100000002</v>
      </c>
      <c r="S91" s="23">
        <v>0.038704646999999995</v>
      </c>
      <c r="T91" s="23">
        <v>0</v>
      </c>
      <c r="U91" s="23">
        <v>0.33754033800000005</v>
      </c>
      <c r="V91" s="23">
        <v>0.31093982700000006</v>
      </c>
      <c r="W91" s="23">
        <v>0.13068763</v>
      </c>
    </row>
    <row r="92" spans="1:23" ht="15">
      <c r="A92" s="28" t="s">
        <v>161</v>
      </c>
      <c r="B92" s="29" t="s">
        <v>162</v>
      </c>
      <c r="C92" s="23">
        <v>0.9</v>
      </c>
      <c r="D92" s="23">
        <v>0</v>
      </c>
      <c r="E92" s="23">
        <v>9.9</v>
      </c>
      <c r="F92" s="23">
        <v>0</v>
      </c>
      <c r="G92" s="23">
        <v>0.5850000000000052</v>
      </c>
      <c r="H92" s="23">
        <v>0.5849999999999795</v>
      </c>
      <c r="I92" s="23">
        <v>0.5850000000000052</v>
      </c>
      <c r="J92" s="23">
        <v>0.9</v>
      </c>
      <c r="K92" s="23">
        <v>2.7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-0.01889999999999461</v>
      </c>
      <c r="R92" s="23">
        <v>0.02853000000000409</v>
      </c>
      <c r="S92" s="23">
        <v>0.01358999999999071</v>
      </c>
      <c r="T92" s="23">
        <v>0</v>
      </c>
      <c r="U92" s="23">
        <v>0</v>
      </c>
      <c r="V92" s="23">
        <v>0</v>
      </c>
      <c r="W92" s="23">
        <v>0</v>
      </c>
    </row>
    <row r="93" spans="1:23" ht="15">
      <c r="A93" s="28" t="s">
        <v>163</v>
      </c>
      <c r="B93" s="29" t="s">
        <v>164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</row>
    <row r="94" spans="1:23" ht="15">
      <c r="A94" s="28" t="s">
        <v>165</v>
      </c>
      <c r="B94" s="25" t="s">
        <v>166</v>
      </c>
      <c r="C94" s="23">
        <v>252.56</v>
      </c>
      <c r="D94" s="23">
        <v>207.46</v>
      </c>
      <c r="E94" s="23">
        <v>162.36</v>
      </c>
      <c r="F94" s="23">
        <v>108.24</v>
      </c>
      <c r="G94" s="23">
        <v>82.4155194165738</v>
      </c>
      <c r="H94" s="23">
        <v>71.85642532023671</v>
      </c>
      <c r="I94" s="23">
        <v>62.65016463348776</v>
      </c>
      <c r="J94" s="23">
        <v>55.657428062331874</v>
      </c>
      <c r="K94" s="23">
        <v>50.498779913629974</v>
      </c>
      <c r="L94" s="23">
        <v>45.81826472307164</v>
      </c>
      <c r="M94" s="23">
        <v>41.537365355052174</v>
      </c>
      <c r="N94" s="23">
        <v>37.62226674858776</v>
      </c>
      <c r="O94" s="23">
        <v>34.07618521788922</v>
      </c>
      <c r="P94" s="23">
        <v>29.7018645015008</v>
      </c>
      <c r="Q94" s="23">
        <v>24.770379146698136</v>
      </c>
      <c r="R94" s="23">
        <v>20.657682383547836</v>
      </c>
      <c r="S94" s="23">
        <v>17.22782840473504</v>
      </c>
      <c r="T94" s="23">
        <v>14.367442873425674</v>
      </c>
      <c r="U94" s="23">
        <v>13.368915173620882</v>
      </c>
      <c r="V94" s="23">
        <v>12.983803600074186</v>
      </c>
      <c r="W94" s="23">
        <v>11.678313168181093</v>
      </c>
    </row>
    <row r="95" spans="1:23" ht="15">
      <c r="A95" s="28" t="s">
        <v>167</v>
      </c>
      <c r="B95" s="29" t="s">
        <v>168</v>
      </c>
      <c r="C95" s="23">
        <v>252.56</v>
      </c>
      <c r="D95" s="23">
        <v>207.46</v>
      </c>
      <c r="E95" s="23">
        <v>162.36</v>
      </c>
      <c r="F95" s="23">
        <v>108.24</v>
      </c>
      <c r="G95" s="23">
        <v>82.4155194165738</v>
      </c>
      <c r="H95" s="23">
        <v>71.85642532023671</v>
      </c>
      <c r="I95" s="23">
        <v>62.65016463348776</v>
      </c>
      <c r="J95" s="23">
        <v>55.657428062331874</v>
      </c>
      <c r="K95" s="23">
        <v>50.498779913629974</v>
      </c>
      <c r="L95" s="23">
        <v>45.81826472307164</v>
      </c>
      <c r="M95" s="23">
        <v>41.537365355052174</v>
      </c>
      <c r="N95" s="23">
        <v>37.62226674858776</v>
      </c>
      <c r="O95" s="23">
        <v>34.07618521788922</v>
      </c>
      <c r="P95" s="23">
        <v>29.7018645015008</v>
      </c>
      <c r="Q95" s="23">
        <v>24.770379146698136</v>
      </c>
      <c r="R95" s="23">
        <v>20.657682383547836</v>
      </c>
      <c r="S95" s="23">
        <v>17.22782840473504</v>
      </c>
      <c r="T95" s="23">
        <v>14.367442873425674</v>
      </c>
      <c r="U95" s="23">
        <v>13.368915173620882</v>
      </c>
      <c r="V95" s="23">
        <v>12.983803600074186</v>
      </c>
      <c r="W95" s="23">
        <v>11.678313168181093</v>
      </c>
    </row>
    <row r="96" spans="1:23" ht="15">
      <c r="A96" s="28" t="s">
        <v>169</v>
      </c>
      <c r="B96" s="29" t="s">
        <v>170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</row>
    <row r="97" spans="1:23" ht="15">
      <c r="A97" s="28" t="s">
        <v>171</v>
      </c>
      <c r="B97" s="29" t="s">
        <v>172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</row>
    <row r="98" spans="1:23" ht="15">
      <c r="A98" s="28" t="s">
        <v>173</v>
      </c>
      <c r="B98" s="29" t="s">
        <v>174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</row>
    <row r="99" spans="1:23" ht="15">
      <c r="A99" s="28" t="s">
        <v>175</v>
      </c>
      <c r="B99" s="29" t="s">
        <v>176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</row>
    <row r="100" spans="1:23" ht="15">
      <c r="A100" s="28" t="s">
        <v>177</v>
      </c>
      <c r="B100" s="31" t="s">
        <v>178</v>
      </c>
      <c r="C100" s="32">
        <v>0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</row>
    <row r="101" spans="1:23" ht="15.75" thickBot="1">
      <c r="A101" s="38" t="s">
        <v>179</v>
      </c>
      <c r="B101" s="39" t="s">
        <v>180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40">
        <v>0</v>
      </c>
      <c r="V101" s="40">
        <v>0</v>
      </c>
      <c r="W101" s="40">
        <v>0</v>
      </c>
    </row>
    <row r="102" spans="1:23" ht="16.5" thickBot="1" thickTop="1">
      <c r="A102" s="41" t="s">
        <v>181</v>
      </c>
      <c r="B102" s="42" t="s">
        <v>182</v>
      </c>
      <c r="C102" s="43">
        <v>1468.1</v>
      </c>
      <c r="D102" s="43">
        <v>1430.286</v>
      </c>
      <c r="E102" s="43">
        <v>1499.8429999999998</v>
      </c>
      <c r="F102" s="43">
        <v>1483.136</v>
      </c>
      <c r="G102" s="43">
        <v>1067.997198191093</v>
      </c>
      <c r="H102" s="43">
        <v>662.1898220575667</v>
      </c>
      <c r="I102" s="43">
        <v>643.1490534087033</v>
      </c>
      <c r="J102" s="43">
        <v>620.5539034903439</v>
      </c>
      <c r="K102" s="43">
        <v>613.692510863581</v>
      </c>
      <c r="L102" s="43">
        <v>586.5994197022325</v>
      </c>
      <c r="M102" s="43">
        <v>551.7921506434079</v>
      </c>
      <c r="N102" s="43">
        <v>520.756872520473</v>
      </c>
      <c r="O102" s="43">
        <v>497.0783030008017</v>
      </c>
      <c r="P102" s="43">
        <v>484.0469934267403</v>
      </c>
      <c r="Q102" s="43">
        <v>490.0818804794328</v>
      </c>
      <c r="R102" s="43">
        <v>500.2906485508232</v>
      </c>
      <c r="S102" s="43">
        <v>494.5848323528558</v>
      </c>
      <c r="T102" s="43">
        <v>481.1667910059948</v>
      </c>
      <c r="U102" s="43">
        <v>470.54393063010514</v>
      </c>
      <c r="V102" s="43">
        <v>455.6188815663918</v>
      </c>
      <c r="W102" s="43">
        <v>442.53148125254603</v>
      </c>
    </row>
    <row r="103" spans="1:23" ht="15.75" thickTop="1">
      <c r="A103" s="44" t="s">
        <v>183</v>
      </c>
      <c r="B103" s="45" t="s">
        <v>184</v>
      </c>
      <c r="C103" s="20">
        <v>72.582</v>
      </c>
      <c r="D103" s="20">
        <v>75.348</v>
      </c>
      <c r="E103" s="20">
        <v>85.53</v>
      </c>
      <c r="F103" s="20">
        <v>102.948</v>
      </c>
      <c r="G103" s="20">
        <v>69.76492924379977</v>
      </c>
      <c r="H103" s="20">
        <v>56.16183526225729</v>
      </c>
      <c r="I103" s="20">
        <v>45.32162834845753</v>
      </c>
      <c r="J103" s="20">
        <v>40.07651154756151</v>
      </c>
      <c r="K103" s="20">
        <v>39.21134446915083</v>
      </c>
      <c r="L103" s="20">
        <v>38.36625205158931</v>
      </c>
      <c r="M103" s="20">
        <v>38.10094549579272</v>
      </c>
      <c r="N103" s="20">
        <v>38.40682440266693</v>
      </c>
      <c r="O103" s="20">
        <v>38.71535296687421</v>
      </c>
      <c r="P103" s="20">
        <v>37.97442179139612</v>
      </c>
      <c r="Q103" s="20">
        <v>36.22718814797473</v>
      </c>
      <c r="R103" s="20">
        <v>34.56672089857861</v>
      </c>
      <c r="S103" s="20">
        <v>33.45513525007674</v>
      </c>
      <c r="T103" s="20">
        <v>32.85606208350649</v>
      </c>
      <c r="U103" s="20">
        <v>32.26869239242975</v>
      </c>
      <c r="V103" s="20">
        <v>31.69279753809875</v>
      </c>
      <c r="W103" s="20">
        <v>31.128153348445473</v>
      </c>
    </row>
    <row r="104" spans="1:23" ht="15">
      <c r="A104" s="28" t="s">
        <v>185</v>
      </c>
      <c r="B104" s="25" t="s">
        <v>186</v>
      </c>
      <c r="C104" s="23">
        <v>67.93199999999999</v>
      </c>
      <c r="D104" s="23">
        <v>69.768</v>
      </c>
      <c r="E104" s="23">
        <v>73.44</v>
      </c>
      <c r="F104" s="23">
        <v>92.71799999999999</v>
      </c>
      <c r="G104" s="23">
        <v>66.97492924379976</v>
      </c>
      <c r="H104" s="23">
        <v>53.37183526225729</v>
      </c>
      <c r="I104" s="23">
        <v>42.53162834845753</v>
      </c>
      <c r="J104" s="23">
        <v>37.28651154756151</v>
      </c>
      <c r="K104" s="23">
        <v>36.42134446915083</v>
      </c>
      <c r="L104" s="23">
        <v>35.576252051589314</v>
      </c>
      <c r="M104" s="23">
        <v>35.31094549579272</v>
      </c>
      <c r="N104" s="23">
        <v>35.61682440266693</v>
      </c>
      <c r="O104" s="23">
        <v>35.92535296687421</v>
      </c>
      <c r="P104" s="23">
        <v>35.18442179139612</v>
      </c>
      <c r="Q104" s="23">
        <v>33.43718814797473</v>
      </c>
      <c r="R104" s="23">
        <v>31.77672089857861</v>
      </c>
      <c r="S104" s="23">
        <v>30.665135250076737</v>
      </c>
      <c r="T104" s="23">
        <v>30.066062083506488</v>
      </c>
      <c r="U104" s="23">
        <v>29.478692392429746</v>
      </c>
      <c r="V104" s="23">
        <v>28.90279753809875</v>
      </c>
      <c r="W104" s="23">
        <v>28.338153348445474</v>
      </c>
    </row>
    <row r="105" spans="1:23" ht="15">
      <c r="A105" s="28" t="s">
        <v>187</v>
      </c>
      <c r="B105" s="25" t="s">
        <v>85</v>
      </c>
      <c r="C105" s="23">
        <v>4.65</v>
      </c>
      <c r="D105" s="23">
        <v>5.58</v>
      </c>
      <c r="E105" s="23">
        <v>12.09</v>
      </c>
      <c r="F105" s="23">
        <v>10.23</v>
      </c>
      <c r="G105" s="23">
        <v>2.79</v>
      </c>
      <c r="H105" s="23">
        <v>2.79</v>
      </c>
      <c r="I105" s="23">
        <v>2.79</v>
      </c>
      <c r="J105" s="23">
        <v>2.79</v>
      </c>
      <c r="K105" s="23">
        <v>2.79</v>
      </c>
      <c r="L105" s="23">
        <v>2.79</v>
      </c>
      <c r="M105" s="23">
        <v>2.79</v>
      </c>
      <c r="N105" s="23">
        <v>2.79</v>
      </c>
      <c r="O105" s="23">
        <v>2.79</v>
      </c>
      <c r="P105" s="23">
        <v>2.79</v>
      </c>
      <c r="Q105" s="23">
        <v>2.79</v>
      </c>
      <c r="R105" s="23">
        <v>2.79</v>
      </c>
      <c r="S105" s="23">
        <v>2.79</v>
      </c>
      <c r="T105" s="23">
        <v>2.79</v>
      </c>
      <c r="U105" s="23">
        <v>2.79</v>
      </c>
      <c r="V105" s="23">
        <v>2.79</v>
      </c>
      <c r="W105" s="23">
        <v>2.79</v>
      </c>
    </row>
    <row r="106" spans="1:23" ht="15">
      <c r="A106" s="28" t="s">
        <v>188</v>
      </c>
      <c r="B106" s="27" t="s">
        <v>189</v>
      </c>
      <c r="C106" s="23">
        <v>453.358</v>
      </c>
      <c r="D106" s="23">
        <v>454.423</v>
      </c>
      <c r="E106" s="23">
        <v>521.428</v>
      </c>
      <c r="F106" s="23">
        <v>509.423</v>
      </c>
      <c r="G106" s="23">
        <v>269.182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</row>
    <row r="107" spans="1:23" ht="15">
      <c r="A107" s="28" t="s">
        <v>190</v>
      </c>
      <c r="B107" s="25" t="s">
        <v>191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</row>
    <row r="108" spans="1:23" ht="15">
      <c r="A108" s="28" t="s">
        <v>192</v>
      </c>
      <c r="B108" s="25" t="s">
        <v>193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</row>
    <row r="109" spans="1:23" ht="15">
      <c r="A109" s="28" t="s">
        <v>194</v>
      </c>
      <c r="B109" s="25" t="s">
        <v>195</v>
      </c>
      <c r="C109" s="23">
        <v>20.086</v>
      </c>
      <c r="D109" s="23">
        <v>13.695</v>
      </c>
      <c r="E109" s="23">
        <v>18.26</v>
      </c>
      <c r="F109" s="23">
        <v>13.695</v>
      </c>
      <c r="G109" s="23">
        <v>3.6519999999999997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</row>
    <row r="110" spans="1:23" ht="15">
      <c r="A110" s="28" t="s">
        <v>196</v>
      </c>
      <c r="B110" s="25" t="s">
        <v>197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</row>
    <row r="111" spans="1:23" ht="15">
      <c r="A111" s="28" t="s">
        <v>198</v>
      </c>
      <c r="B111" s="25" t="s">
        <v>199</v>
      </c>
      <c r="C111" s="23">
        <v>17.67</v>
      </c>
      <c r="D111" s="23">
        <v>20.46</v>
      </c>
      <c r="E111" s="23">
        <v>20.46</v>
      </c>
      <c r="F111" s="23">
        <v>9.3</v>
      </c>
      <c r="G111" s="23">
        <v>2.79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</row>
    <row r="112" spans="1:23" ht="15">
      <c r="A112" s="28" t="s">
        <v>200</v>
      </c>
      <c r="B112" s="25" t="s">
        <v>201</v>
      </c>
      <c r="C112" s="23">
        <v>383.052</v>
      </c>
      <c r="D112" s="23">
        <v>390.50800000000004</v>
      </c>
      <c r="E112" s="23">
        <v>451.088</v>
      </c>
      <c r="F112" s="23">
        <v>451.088</v>
      </c>
      <c r="G112" s="23">
        <v>223.68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</row>
    <row r="113" spans="1:23" ht="15">
      <c r="A113" s="28" t="s">
        <v>202</v>
      </c>
      <c r="B113" s="25" t="s">
        <v>203</v>
      </c>
      <c r="C113" s="23">
        <v>32.55</v>
      </c>
      <c r="D113" s="23">
        <v>29.76</v>
      </c>
      <c r="E113" s="23">
        <v>31.62</v>
      </c>
      <c r="F113" s="23">
        <v>35.34</v>
      </c>
      <c r="G113" s="23">
        <v>39.06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</row>
    <row r="114" spans="1:23" ht="15">
      <c r="A114" s="28" t="s">
        <v>204</v>
      </c>
      <c r="B114" s="27" t="s">
        <v>205</v>
      </c>
      <c r="C114" s="23">
        <v>369.27</v>
      </c>
      <c r="D114" s="23">
        <v>354.42</v>
      </c>
      <c r="E114" s="23">
        <v>345.51</v>
      </c>
      <c r="F114" s="23">
        <v>331.65</v>
      </c>
      <c r="G114" s="23">
        <v>191.07</v>
      </c>
      <c r="H114" s="23">
        <v>62.865</v>
      </c>
      <c r="I114" s="23">
        <v>55.935</v>
      </c>
      <c r="J114" s="23">
        <v>54.45</v>
      </c>
      <c r="K114" s="23">
        <v>54.945</v>
      </c>
      <c r="L114" s="23">
        <v>63.855</v>
      </c>
      <c r="M114" s="23">
        <v>66.825</v>
      </c>
      <c r="N114" s="23">
        <v>61.38</v>
      </c>
      <c r="O114" s="23">
        <v>62.865</v>
      </c>
      <c r="P114" s="23">
        <v>56.45183972415737</v>
      </c>
      <c r="Q114" s="23">
        <v>46.30088263451608</v>
      </c>
      <c r="R114" s="23">
        <v>42.24092102035871</v>
      </c>
      <c r="S114" s="23">
        <v>38.316537081727375</v>
      </c>
      <c r="T114" s="23">
        <v>35.28744344975661</v>
      </c>
      <c r="U114" s="23">
        <v>33.52385070802923</v>
      </c>
      <c r="V114" s="23">
        <v>31.87646914450794</v>
      </c>
      <c r="W114" s="23">
        <v>30.337376698577096</v>
      </c>
    </row>
    <row r="115" spans="1:23" ht="15">
      <c r="A115" s="28" t="s">
        <v>206</v>
      </c>
      <c r="B115" s="25" t="s">
        <v>207</v>
      </c>
      <c r="C115" s="23">
        <v>5.94</v>
      </c>
      <c r="D115" s="23">
        <v>7.92</v>
      </c>
      <c r="E115" s="23">
        <v>9.9</v>
      </c>
      <c r="F115" s="23">
        <v>11.88</v>
      </c>
      <c r="G115" s="23">
        <v>13.365</v>
      </c>
      <c r="H115" s="23">
        <v>10.395</v>
      </c>
      <c r="I115" s="23">
        <v>6.93</v>
      </c>
      <c r="J115" s="23">
        <v>6.93</v>
      </c>
      <c r="K115" s="23">
        <v>6.93</v>
      </c>
      <c r="L115" s="23">
        <v>9.405</v>
      </c>
      <c r="M115" s="23">
        <v>13.365</v>
      </c>
      <c r="N115" s="23">
        <v>14.355</v>
      </c>
      <c r="O115" s="23">
        <v>14.355</v>
      </c>
      <c r="P115" s="23">
        <v>13.991923770709652</v>
      </c>
      <c r="Q115" s="23">
        <v>12.491585974919813</v>
      </c>
      <c r="R115" s="23">
        <v>11.26987762921016</v>
      </c>
      <c r="S115" s="23">
        <v>10.653665536614854</v>
      </c>
      <c r="T115" s="23">
        <v>10.580387788009585</v>
      </c>
      <c r="U115" s="23">
        <v>10.507614056394731</v>
      </c>
      <c r="V115" s="23">
        <v>10.435340875054521</v>
      </c>
      <c r="W115" s="23">
        <v>10.363564801117858</v>
      </c>
    </row>
    <row r="116" spans="1:23" ht="15">
      <c r="A116" s="28" t="s">
        <v>208</v>
      </c>
      <c r="B116" s="25" t="s">
        <v>209</v>
      </c>
      <c r="C116" s="23">
        <v>363.33</v>
      </c>
      <c r="D116" s="23">
        <v>346.5</v>
      </c>
      <c r="E116" s="23">
        <v>335.61</v>
      </c>
      <c r="F116" s="23">
        <v>319.77</v>
      </c>
      <c r="G116" s="23">
        <v>177.705</v>
      </c>
      <c r="H116" s="23">
        <v>52.47</v>
      </c>
      <c r="I116" s="23">
        <v>49.005</v>
      </c>
      <c r="J116" s="23">
        <v>47.52</v>
      </c>
      <c r="K116" s="23">
        <v>48.015</v>
      </c>
      <c r="L116" s="23">
        <v>54.45</v>
      </c>
      <c r="M116" s="23">
        <v>53.46</v>
      </c>
      <c r="N116" s="23">
        <v>47.025</v>
      </c>
      <c r="O116" s="23">
        <v>48.51</v>
      </c>
      <c r="P116" s="23">
        <v>42.45991595344771</v>
      </c>
      <c r="Q116" s="23">
        <v>33.809296659596264</v>
      </c>
      <c r="R116" s="23">
        <v>30.971043391148555</v>
      </c>
      <c r="S116" s="23">
        <v>27.662871545112523</v>
      </c>
      <c r="T116" s="23">
        <v>24.707055661747027</v>
      </c>
      <c r="U116" s="23">
        <v>23.0162366516345</v>
      </c>
      <c r="V116" s="23">
        <v>21.44112826945342</v>
      </c>
      <c r="W116" s="23">
        <v>19.973811897459235</v>
      </c>
    </row>
    <row r="117" spans="1:23" ht="15">
      <c r="A117" s="28" t="s">
        <v>210</v>
      </c>
      <c r="B117" s="27" t="s">
        <v>211</v>
      </c>
      <c r="C117" s="23">
        <v>572.89</v>
      </c>
      <c r="D117" s="23">
        <v>546.095</v>
      </c>
      <c r="E117" s="23">
        <v>547.375</v>
      </c>
      <c r="F117" s="23">
        <v>539.115</v>
      </c>
      <c r="G117" s="23">
        <v>537.9802689472931</v>
      </c>
      <c r="H117" s="23">
        <v>543.1629867953094</v>
      </c>
      <c r="I117" s="23">
        <v>541.8924250602457</v>
      </c>
      <c r="J117" s="23">
        <v>526.0273919427824</v>
      </c>
      <c r="K117" s="23">
        <v>519.5361663944302</v>
      </c>
      <c r="L117" s="23">
        <v>484.37816765064315</v>
      </c>
      <c r="M117" s="23">
        <v>446.86620514761523</v>
      </c>
      <c r="N117" s="23">
        <v>420.9700481178061</v>
      </c>
      <c r="O117" s="23">
        <v>395.4979500339275</v>
      </c>
      <c r="P117" s="23">
        <v>389.6207319111868</v>
      </c>
      <c r="Q117" s="23">
        <v>407.55380969694204</v>
      </c>
      <c r="R117" s="23">
        <v>423.4830066318859</v>
      </c>
      <c r="S117" s="23">
        <v>422.8131600210517</v>
      </c>
      <c r="T117" s="23">
        <v>413.02328547273174</v>
      </c>
      <c r="U117" s="23">
        <v>404.7513875296462</v>
      </c>
      <c r="V117" s="23">
        <v>392.0496148837851</v>
      </c>
      <c r="W117" s="23">
        <v>381.06595120552345</v>
      </c>
    </row>
    <row r="118" spans="1:23" ht="15">
      <c r="A118" s="28" t="s">
        <v>212</v>
      </c>
      <c r="B118" s="27" t="s">
        <v>213</v>
      </c>
      <c r="C118" s="23">
        <v>140.875</v>
      </c>
      <c r="D118" s="23">
        <v>138.875</v>
      </c>
      <c r="E118" s="23">
        <v>137.125</v>
      </c>
      <c r="F118" s="23">
        <v>133.5</v>
      </c>
      <c r="G118" s="23">
        <v>126.33507649796822</v>
      </c>
      <c r="H118" s="23">
        <v>126.91190216901163</v>
      </c>
      <c r="I118" s="23">
        <v>125.9044564032017</v>
      </c>
      <c r="J118" s="23">
        <v>123.64881456089482</v>
      </c>
      <c r="K118" s="23">
        <v>123.36851978172882</v>
      </c>
      <c r="L118" s="23">
        <v>119.33752501379112</v>
      </c>
      <c r="M118" s="23">
        <v>116.03673764275975</v>
      </c>
      <c r="N118" s="23">
        <v>118.14277950525</v>
      </c>
      <c r="O118" s="23">
        <v>117.9093283636875</v>
      </c>
      <c r="P118" s="23">
        <v>117.42832686762499</v>
      </c>
      <c r="Q118" s="23">
        <v>121.83944566206249</v>
      </c>
      <c r="R118" s="23">
        <v>123.4630844368125</v>
      </c>
      <c r="S118" s="23">
        <v>121.7187820890625</v>
      </c>
      <c r="T118" s="23">
        <v>124.20808411275002</v>
      </c>
      <c r="U118" s="23">
        <v>127.66813779406252</v>
      </c>
      <c r="V118" s="23">
        <v>126.17712352525001</v>
      </c>
      <c r="W118" s="23">
        <v>124.11394696662501</v>
      </c>
    </row>
    <row r="119" spans="1:23" ht="15">
      <c r="A119" s="28" t="s">
        <v>214</v>
      </c>
      <c r="B119" s="25" t="s">
        <v>215</v>
      </c>
      <c r="C119" s="23">
        <v>139.75</v>
      </c>
      <c r="D119" s="23">
        <v>137.75</v>
      </c>
      <c r="E119" s="23">
        <v>136</v>
      </c>
      <c r="F119" s="23">
        <v>132.25</v>
      </c>
      <c r="G119" s="23">
        <v>125.46303378798792</v>
      </c>
      <c r="H119" s="23">
        <v>126.01859961170399</v>
      </c>
      <c r="I119" s="23">
        <v>124.99604782376957</v>
      </c>
      <c r="J119" s="23">
        <v>122.71814342839772</v>
      </c>
      <c r="K119" s="23">
        <v>122.39431962203382</v>
      </c>
      <c r="L119" s="23">
        <v>118.30000026086213</v>
      </c>
      <c r="M119" s="23">
        <v>114.95113381177</v>
      </c>
      <c r="N119" s="23">
        <v>117.0562222825</v>
      </c>
      <c r="O119" s="23">
        <v>116.78514842749999</v>
      </c>
      <c r="P119" s="23">
        <v>116.20609401499999</v>
      </c>
      <c r="Q119" s="23">
        <v>120.56083616499998</v>
      </c>
      <c r="R119" s="23">
        <v>122.232124465</v>
      </c>
      <c r="S119" s="23">
        <v>120.572542115</v>
      </c>
      <c r="T119" s="23">
        <v>123.09266114000002</v>
      </c>
      <c r="U119" s="23">
        <v>126.54413912500002</v>
      </c>
      <c r="V119" s="23">
        <v>125.03900424500002</v>
      </c>
      <c r="W119" s="23">
        <v>122.97209886750001</v>
      </c>
    </row>
    <row r="120" spans="1:23" ht="15">
      <c r="A120" s="27">
        <v>134120</v>
      </c>
      <c r="B120" s="25" t="s">
        <v>216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</row>
    <row r="121" spans="1:23" ht="15">
      <c r="A121" s="28" t="s">
        <v>217</v>
      </c>
      <c r="B121" s="25" t="s">
        <v>218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</row>
    <row r="122" spans="1:23" ht="15">
      <c r="A122" s="28" t="s">
        <v>219</v>
      </c>
      <c r="B122" s="25" t="s">
        <v>220</v>
      </c>
      <c r="C122" s="23">
        <v>1.125</v>
      </c>
      <c r="D122" s="23">
        <v>1.125</v>
      </c>
      <c r="E122" s="23">
        <v>1.125</v>
      </c>
      <c r="F122" s="23">
        <v>1.25</v>
      </c>
      <c r="G122" s="23">
        <v>0.872042709980287</v>
      </c>
      <c r="H122" s="23">
        <v>0.8933025573076303</v>
      </c>
      <c r="I122" s="23">
        <v>0.9084085794321304</v>
      </c>
      <c r="J122" s="23">
        <v>0.930671132497096</v>
      </c>
      <c r="K122" s="23">
        <v>0.9742001596950027</v>
      </c>
      <c r="L122" s="23">
        <v>1.037524752928981</v>
      </c>
      <c r="M122" s="23">
        <v>1.085603830989734</v>
      </c>
      <c r="N122" s="23">
        <v>1.08655722275</v>
      </c>
      <c r="O122" s="23">
        <v>1.1241799361875002</v>
      </c>
      <c r="P122" s="23">
        <v>1.222232852625</v>
      </c>
      <c r="Q122" s="23">
        <v>1.2786094970625</v>
      </c>
      <c r="R122" s="23">
        <v>1.2309599718125002</v>
      </c>
      <c r="S122" s="23">
        <v>1.1462399740625</v>
      </c>
      <c r="T122" s="23">
        <v>1.1154229727500002</v>
      </c>
      <c r="U122" s="23">
        <v>1.1239986690625</v>
      </c>
      <c r="V122" s="23">
        <v>1.13811928025</v>
      </c>
      <c r="W122" s="23">
        <v>1.141848099125</v>
      </c>
    </row>
    <row r="123" spans="1:23" ht="15">
      <c r="A123" s="28" t="s">
        <v>221</v>
      </c>
      <c r="B123" s="25" t="s">
        <v>222</v>
      </c>
      <c r="C123" s="23">
        <v>1.82</v>
      </c>
      <c r="D123" s="23">
        <v>1.82</v>
      </c>
      <c r="E123" s="23">
        <v>1.82</v>
      </c>
      <c r="F123" s="23">
        <v>1.82</v>
      </c>
      <c r="G123" s="23">
        <v>1.8427499999999999</v>
      </c>
      <c r="H123" s="23">
        <v>1.8427499999999999</v>
      </c>
      <c r="I123" s="23">
        <v>1.8427499999999999</v>
      </c>
      <c r="J123" s="23">
        <v>1.8427499999999999</v>
      </c>
      <c r="K123" s="23">
        <v>1.8427499999999999</v>
      </c>
      <c r="L123" s="23">
        <v>1.8427499999999999</v>
      </c>
      <c r="M123" s="23">
        <v>1.8427499999999999</v>
      </c>
      <c r="N123" s="23">
        <v>1.8427499999999999</v>
      </c>
      <c r="O123" s="23">
        <v>1.8427499999999999</v>
      </c>
      <c r="P123" s="23">
        <v>1.8427499999999999</v>
      </c>
      <c r="Q123" s="23">
        <v>1.8427499999999999</v>
      </c>
      <c r="R123" s="23">
        <v>1.8427499999999999</v>
      </c>
      <c r="S123" s="23">
        <v>1.8427499999999999</v>
      </c>
      <c r="T123" s="23">
        <v>1.8427499999999999</v>
      </c>
      <c r="U123" s="23">
        <v>1.8427499999999999</v>
      </c>
      <c r="V123" s="23">
        <v>1.8427499999999999</v>
      </c>
      <c r="W123" s="23">
        <v>1.8427499999999999</v>
      </c>
    </row>
    <row r="124" spans="1:23" ht="15">
      <c r="A124" s="28" t="s">
        <v>223</v>
      </c>
      <c r="B124" s="25" t="s">
        <v>224</v>
      </c>
      <c r="C124" s="23">
        <v>3.965</v>
      </c>
      <c r="D124" s="23">
        <v>4.03</v>
      </c>
      <c r="E124" s="23">
        <v>4.29</v>
      </c>
      <c r="F124" s="23">
        <v>4.485</v>
      </c>
      <c r="G124" s="23">
        <v>4.498152495627704</v>
      </c>
      <c r="H124" s="23">
        <v>4.291310758765491</v>
      </c>
      <c r="I124" s="23">
        <v>4.084469963137788</v>
      </c>
      <c r="J124" s="23">
        <v>3.9810498000000005</v>
      </c>
      <c r="K124" s="23">
        <v>3.9810498000000005</v>
      </c>
      <c r="L124" s="23">
        <v>3.9810498000000005</v>
      </c>
      <c r="M124" s="23">
        <v>4.273724130650001</v>
      </c>
      <c r="N124" s="23">
        <v>4.859072791950001</v>
      </c>
      <c r="O124" s="23">
        <v>5.4444214532499995</v>
      </c>
      <c r="P124" s="23">
        <v>5.4444214532499995</v>
      </c>
      <c r="Q124" s="23">
        <v>4.859072791950001</v>
      </c>
      <c r="R124" s="23">
        <v>4.273724130650001</v>
      </c>
      <c r="S124" s="23">
        <v>3.9810498000000005</v>
      </c>
      <c r="T124" s="23">
        <v>3.9810498000000005</v>
      </c>
      <c r="U124" s="23">
        <v>3.9810498000000005</v>
      </c>
      <c r="V124" s="23">
        <v>3.9810498000000005</v>
      </c>
      <c r="W124" s="23">
        <v>3.9810498000000005</v>
      </c>
    </row>
    <row r="125" spans="1:23" ht="15">
      <c r="A125" s="28" t="s">
        <v>225</v>
      </c>
      <c r="B125" s="25" t="s">
        <v>226</v>
      </c>
      <c r="C125" s="23">
        <v>76.63</v>
      </c>
      <c r="D125" s="23">
        <v>68.87</v>
      </c>
      <c r="E125" s="23">
        <v>64.99</v>
      </c>
      <c r="F125" s="23">
        <v>61.11</v>
      </c>
      <c r="G125" s="23">
        <v>55.45909776922956</v>
      </c>
      <c r="H125" s="23">
        <v>54.50385151550496</v>
      </c>
      <c r="I125" s="23">
        <v>53.5650587462754</v>
      </c>
      <c r="J125" s="23">
        <v>50.17535076948832</v>
      </c>
      <c r="K125" s="23">
        <v>44.64868508609938</v>
      </c>
      <c r="L125" s="23">
        <v>39.730765193373095</v>
      </c>
      <c r="M125" s="23">
        <v>35.023730165477694</v>
      </c>
      <c r="N125" s="23">
        <v>30.546639097781714</v>
      </c>
      <c r="O125" s="23">
        <v>26.641855557974374</v>
      </c>
      <c r="P125" s="23">
        <v>25.713467741261372</v>
      </c>
      <c r="Q125" s="23">
        <v>27.55878055212892</v>
      </c>
      <c r="R125" s="23">
        <v>29.536521217699537</v>
      </c>
      <c r="S125" s="23">
        <v>29.657798279317593</v>
      </c>
      <c r="T125" s="23">
        <v>27.907333101351</v>
      </c>
      <c r="U125" s="23">
        <v>26.260184033043508</v>
      </c>
      <c r="V125" s="23">
        <v>24.710253141885847</v>
      </c>
      <c r="W125" s="23">
        <v>23.25180240807749</v>
      </c>
    </row>
    <row r="126" spans="1:23" ht="15">
      <c r="A126" s="28" t="s">
        <v>227</v>
      </c>
      <c r="B126" s="25" t="s">
        <v>228</v>
      </c>
      <c r="C126" s="23">
        <v>161.5</v>
      </c>
      <c r="D126" s="23">
        <v>144.4</v>
      </c>
      <c r="E126" s="23">
        <v>150.1</v>
      </c>
      <c r="F126" s="23">
        <v>149.15</v>
      </c>
      <c r="G126" s="23">
        <v>166.904075</v>
      </c>
      <c r="H126" s="23">
        <v>164.671575</v>
      </c>
      <c r="I126" s="23">
        <v>167.71204999999998</v>
      </c>
      <c r="J126" s="23">
        <v>154.039175</v>
      </c>
      <c r="K126" s="23">
        <v>143.999575</v>
      </c>
      <c r="L126" s="23">
        <v>119.17892499999999</v>
      </c>
      <c r="M126" s="23">
        <v>93.10981307949963</v>
      </c>
      <c r="N126" s="23">
        <v>81.94554731310542</v>
      </c>
      <c r="O126" s="23">
        <v>72.11992487527488</v>
      </c>
      <c r="P126" s="23">
        <v>69.76218477016604</v>
      </c>
      <c r="Q126" s="23">
        <v>74.3945491666844</v>
      </c>
      <c r="R126" s="23">
        <v>79.33451287324199</v>
      </c>
      <c r="S126" s="23">
        <v>79.63532538107556</v>
      </c>
      <c r="T126" s="23">
        <v>75.26173514851264</v>
      </c>
      <c r="U126" s="23">
        <v>71.1283434890181</v>
      </c>
      <c r="V126" s="23">
        <v>67.22195864217632</v>
      </c>
      <c r="W126" s="23">
        <v>65.32391551129966</v>
      </c>
    </row>
    <row r="127" spans="1:23" ht="15">
      <c r="A127" s="28" t="s">
        <v>229</v>
      </c>
      <c r="B127" s="25" t="s">
        <v>230</v>
      </c>
      <c r="C127" s="23">
        <v>188.1</v>
      </c>
      <c r="D127" s="23">
        <v>188.1</v>
      </c>
      <c r="E127" s="23">
        <v>189.05</v>
      </c>
      <c r="F127" s="23">
        <v>189.05</v>
      </c>
      <c r="G127" s="23">
        <v>182.94111718446763</v>
      </c>
      <c r="H127" s="23">
        <v>190.94159735202734</v>
      </c>
      <c r="I127" s="23">
        <v>188.78363994763086</v>
      </c>
      <c r="J127" s="23">
        <v>192.3402518123993</v>
      </c>
      <c r="K127" s="23">
        <v>201.69558672660207</v>
      </c>
      <c r="L127" s="23">
        <v>200.307152643479</v>
      </c>
      <c r="M127" s="23">
        <v>196.57945012922818</v>
      </c>
      <c r="N127" s="23">
        <v>183.63325940971896</v>
      </c>
      <c r="O127" s="23">
        <v>171.5396697837408</v>
      </c>
      <c r="P127" s="23">
        <v>169.42958107888435</v>
      </c>
      <c r="Q127" s="23">
        <v>177.05921152411625</v>
      </c>
      <c r="R127" s="23">
        <v>185.03241397348188</v>
      </c>
      <c r="S127" s="23">
        <v>185.97745447159605</v>
      </c>
      <c r="T127" s="23">
        <v>179.8223333101181</v>
      </c>
      <c r="U127" s="23">
        <v>173.87092241352207</v>
      </c>
      <c r="V127" s="23">
        <v>168.11647977447296</v>
      </c>
      <c r="W127" s="23">
        <v>162.55248651952135</v>
      </c>
    </row>
    <row r="128" spans="1:23" ht="15.75" thickBot="1">
      <c r="A128" s="50" t="s">
        <v>231</v>
      </c>
      <c r="B128" s="56" t="s">
        <v>85</v>
      </c>
      <c r="C128" s="52">
        <v>0</v>
      </c>
      <c r="D128" s="52">
        <v>0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v>0</v>
      </c>
      <c r="R128" s="52">
        <v>0</v>
      </c>
      <c r="S128" s="52">
        <v>0</v>
      </c>
      <c r="T128" s="52">
        <v>0</v>
      </c>
      <c r="U128" s="52">
        <v>0</v>
      </c>
      <c r="V128" s="52">
        <v>0</v>
      </c>
      <c r="W128" s="52">
        <v>0</v>
      </c>
    </row>
    <row r="129" spans="1:23" ht="29.25" thickBot="1">
      <c r="A129" s="11" t="s">
        <v>232</v>
      </c>
      <c r="B129" s="46" t="s">
        <v>302</v>
      </c>
      <c r="C129" s="13">
        <v>76126.418</v>
      </c>
      <c r="D129" s="13">
        <v>90274.66</v>
      </c>
      <c r="E129" s="13">
        <v>90278.145</v>
      </c>
      <c r="F129" s="13">
        <v>93032.31</v>
      </c>
      <c r="G129" s="13">
        <v>91857.76431045729</v>
      </c>
      <c r="H129" s="13">
        <v>88801.98753723968</v>
      </c>
      <c r="I129" s="13">
        <v>80944.73144371425</v>
      </c>
      <c r="J129" s="13">
        <v>81677.12293775394</v>
      </c>
      <c r="K129" s="13">
        <v>86276.01386901745</v>
      </c>
      <c r="L129" s="13">
        <v>76038.06038293712</v>
      </c>
      <c r="M129" s="13">
        <v>89683.91639722932</v>
      </c>
      <c r="N129" s="13">
        <v>100111.52668001167</v>
      </c>
      <c r="O129" s="13">
        <v>94437.93095343118</v>
      </c>
      <c r="P129" s="13">
        <v>76471.80152441475</v>
      </c>
      <c r="Q129" s="13">
        <v>67249.93140633154</v>
      </c>
      <c r="R129" s="13">
        <v>95466.21310309412</v>
      </c>
      <c r="S129" s="13">
        <v>87729.92434862988</v>
      </c>
      <c r="T129" s="13">
        <v>93985.54994879944</v>
      </c>
      <c r="U129" s="13">
        <v>81879.83458540107</v>
      </c>
      <c r="V129" s="13">
        <v>70545.3084286924</v>
      </c>
      <c r="W129" s="13">
        <v>95020.64527149557</v>
      </c>
    </row>
    <row r="130" spans="1:23" ht="15.75" thickBot="1">
      <c r="A130" s="47" t="s">
        <v>233</v>
      </c>
      <c r="B130" s="16" t="s">
        <v>234</v>
      </c>
      <c r="C130" s="17">
        <v>17649.218</v>
      </c>
      <c r="D130" s="17">
        <v>20836.7</v>
      </c>
      <c r="E130" s="17">
        <v>19032.195</v>
      </c>
      <c r="F130" s="17">
        <v>19530.84</v>
      </c>
      <c r="G130" s="17">
        <v>19456.273226399997</v>
      </c>
      <c r="H130" s="17">
        <v>20383.434585599996</v>
      </c>
      <c r="I130" s="17">
        <v>19815.670356000002</v>
      </c>
      <c r="J130" s="17">
        <v>18048.379259600002</v>
      </c>
      <c r="K130" s="17">
        <v>19266.363890800003</v>
      </c>
      <c r="L130" s="17">
        <v>17279.6646794</v>
      </c>
      <c r="M130" s="17">
        <v>16934.7152476</v>
      </c>
      <c r="N130" s="17">
        <v>18207.867388600003</v>
      </c>
      <c r="O130" s="17">
        <v>18513.043328199998</v>
      </c>
      <c r="P130" s="17">
        <v>19092.3444096</v>
      </c>
      <c r="Q130" s="17">
        <v>17315.3544766</v>
      </c>
      <c r="R130" s="17">
        <v>19959.696943</v>
      </c>
      <c r="S130" s="17">
        <v>18884.1998654</v>
      </c>
      <c r="T130" s="17">
        <v>19259.3391538</v>
      </c>
      <c r="U130" s="17">
        <v>21217.836955</v>
      </c>
      <c r="V130" s="17">
        <v>18280.1562634</v>
      </c>
      <c r="W130" s="17">
        <v>17319.852799199998</v>
      </c>
    </row>
    <row r="131" spans="1:23" ht="15.75" thickTop="1">
      <c r="A131" s="44" t="s">
        <v>235</v>
      </c>
      <c r="B131" s="45" t="s">
        <v>236</v>
      </c>
      <c r="C131" s="20">
        <v>412.21799999999996</v>
      </c>
      <c r="D131" s="20">
        <v>411.7</v>
      </c>
      <c r="E131" s="20">
        <v>377.195</v>
      </c>
      <c r="F131" s="20">
        <v>353.84</v>
      </c>
      <c r="G131" s="20">
        <v>318.4128264</v>
      </c>
      <c r="H131" s="20">
        <v>272.4265856</v>
      </c>
      <c r="I131" s="20">
        <v>246.024956</v>
      </c>
      <c r="J131" s="20">
        <v>181.7826596</v>
      </c>
      <c r="K131" s="20">
        <v>169.0567908</v>
      </c>
      <c r="L131" s="20">
        <v>138.04637939999998</v>
      </c>
      <c r="M131" s="20">
        <v>125.05314759999999</v>
      </c>
      <c r="N131" s="20">
        <v>108.07568859999999</v>
      </c>
      <c r="O131" s="20">
        <v>101.11702820000001</v>
      </c>
      <c r="P131" s="20">
        <v>91.8412096</v>
      </c>
      <c r="Q131" s="20">
        <v>86.0917766</v>
      </c>
      <c r="R131" s="20">
        <v>54.09254299999999</v>
      </c>
      <c r="S131" s="20">
        <v>49.0672654</v>
      </c>
      <c r="T131" s="20">
        <v>51.0939538</v>
      </c>
      <c r="U131" s="20">
        <v>45.759455</v>
      </c>
      <c r="V131" s="20">
        <v>51.9170634</v>
      </c>
      <c r="W131" s="20">
        <v>47.0960992</v>
      </c>
    </row>
    <row r="132" spans="1:23" ht="15">
      <c r="A132" s="28" t="s">
        <v>237</v>
      </c>
      <c r="B132" s="25" t="s">
        <v>238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</row>
    <row r="133" spans="1:23" ht="15">
      <c r="A133" s="28" t="s">
        <v>239</v>
      </c>
      <c r="B133" s="25" t="s">
        <v>240</v>
      </c>
      <c r="C133" s="23">
        <v>246.74</v>
      </c>
      <c r="D133" s="23">
        <v>238.94</v>
      </c>
      <c r="E133" s="23">
        <v>215.15</v>
      </c>
      <c r="F133" s="23">
        <v>205.14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</row>
    <row r="134" spans="1:23" ht="15">
      <c r="A134" s="28" t="s">
        <v>241</v>
      </c>
      <c r="B134" s="25" t="s">
        <v>242</v>
      </c>
      <c r="C134" s="23">
        <v>0</v>
      </c>
      <c r="D134" s="23">
        <v>0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</row>
    <row r="135" spans="1:23" ht="15">
      <c r="A135" s="28" t="s">
        <v>243</v>
      </c>
      <c r="B135" s="25" t="s">
        <v>244</v>
      </c>
      <c r="C135" s="23">
        <v>5.13</v>
      </c>
      <c r="D135" s="23">
        <v>4.655</v>
      </c>
      <c r="E135" s="23">
        <v>4.56</v>
      </c>
      <c r="F135" s="23">
        <v>4.18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</row>
    <row r="136" spans="1:23" ht="15">
      <c r="A136" s="28" t="s">
        <v>245</v>
      </c>
      <c r="B136" s="25" t="s">
        <v>246</v>
      </c>
      <c r="C136" s="23">
        <v>6.75</v>
      </c>
      <c r="D136" s="23">
        <v>4.625</v>
      </c>
      <c r="E136" s="23">
        <v>4.375</v>
      </c>
      <c r="F136" s="23">
        <v>3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</row>
    <row r="137" spans="1:23" ht="15">
      <c r="A137" s="28" t="s">
        <v>247</v>
      </c>
      <c r="B137" s="25" t="s">
        <v>248</v>
      </c>
      <c r="C137" s="23">
        <v>153.59799999999998</v>
      </c>
      <c r="D137" s="23">
        <v>163.48</v>
      </c>
      <c r="E137" s="23">
        <v>153.11</v>
      </c>
      <c r="F137" s="23">
        <v>141.52</v>
      </c>
      <c r="G137" s="23">
        <v>132.99372499999998</v>
      </c>
      <c r="H137" s="23">
        <v>116.8809044</v>
      </c>
      <c r="I137" s="23">
        <v>106.5107702</v>
      </c>
      <c r="J137" s="23">
        <v>69.5702438</v>
      </c>
      <c r="K137" s="23">
        <v>55.7946016</v>
      </c>
      <c r="L137" s="23">
        <v>41.2573744</v>
      </c>
      <c r="M137" s="23">
        <v>35.044622</v>
      </c>
      <c r="N137" s="23">
        <v>28.420339199999997</v>
      </c>
      <c r="O137" s="23">
        <v>24.594651</v>
      </c>
      <c r="P137" s="23">
        <v>20.090179199999998</v>
      </c>
      <c r="Q137" s="23">
        <v>16.2267808</v>
      </c>
      <c r="R137" s="23">
        <v>18.7112376</v>
      </c>
      <c r="S137" s="23">
        <v>16.4519928</v>
      </c>
      <c r="T137" s="23">
        <v>19.0441268</v>
      </c>
      <c r="U137" s="23">
        <v>18.960264</v>
      </c>
      <c r="V137" s="23">
        <v>16.808305999999998</v>
      </c>
      <c r="W137" s="23">
        <v>13.2976218</v>
      </c>
    </row>
    <row r="138" spans="1:23" ht="15">
      <c r="A138" s="28"/>
      <c r="B138" s="25" t="s">
        <v>334</v>
      </c>
      <c r="C138" s="23">
        <v>0</v>
      </c>
      <c r="D138" s="23">
        <v>0</v>
      </c>
      <c r="E138" s="23">
        <v>0</v>
      </c>
      <c r="F138" s="23">
        <v>0</v>
      </c>
      <c r="G138" s="23">
        <v>185.4191014</v>
      </c>
      <c r="H138" s="23">
        <v>155.5456812</v>
      </c>
      <c r="I138" s="23">
        <v>139.5141858</v>
      </c>
      <c r="J138" s="23">
        <v>112.2124158</v>
      </c>
      <c r="K138" s="23">
        <v>113.2621892</v>
      </c>
      <c r="L138" s="23">
        <v>96.78900499999999</v>
      </c>
      <c r="M138" s="23">
        <v>90.0085256</v>
      </c>
      <c r="N138" s="23">
        <v>79.65534939999999</v>
      </c>
      <c r="O138" s="23">
        <v>76.52237720000001</v>
      </c>
      <c r="P138" s="23">
        <v>71.7510304</v>
      </c>
      <c r="Q138" s="23">
        <v>69.8649958</v>
      </c>
      <c r="R138" s="23">
        <v>35.381305399999995</v>
      </c>
      <c r="S138" s="23">
        <v>32.6152726</v>
      </c>
      <c r="T138" s="23">
        <v>32.049827</v>
      </c>
      <c r="U138" s="23">
        <v>26.799191</v>
      </c>
      <c r="V138" s="23">
        <v>35.1087574</v>
      </c>
      <c r="W138" s="23">
        <v>33.798477399999996</v>
      </c>
    </row>
    <row r="139" spans="1:23" ht="15">
      <c r="A139" s="28" t="s">
        <v>249</v>
      </c>
      <c r="B139" s="25" t="s">
        <v>60</v>
      </c>
      <c r="C139" s="23">
        <v>0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</row>
    <row r="140" spans="1:23" ht="15">
      <c r="A140" s="28" t="s">
        <v>250</v>
      </c>
      <c r="B140" s="25" t="s">
        <v>251</v>
      </c>
      <c r="C140" s="23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</row>
    <row r="141" spans="1:23" ht="15">
      <c r="A141" s="28" t="s">
        <v>252</v>
      </c>
      <c r="B141" s="27" t="s">
        <v>253</v>
      </c>
      <c r="C141" s="23">
        <v>15757</v>
      </c>
      <c r="D141" s="23">
        <v>18840</v>
      </c>
      <c r="E141" s="23">
        <v>17053</v>
      </c>
      <c r="F141" s="23">
        <v>17529</v>
      </c>
      <c r="G141" s="23">
        <v>17555.8864</v>
      </c>
      <c r="H141" s="23">
        <v>18501.8235</v>
      </c>
      <c r="I141" s="23">
        <v>18012.9525</v>
      </c>
      <c r="J141" s="23">
        <v>16529.4617</v>
      </c>
      <c r="K141" s="23">
        <v>17795.6735</v>
      </c>
      <c r="L141" s="23">
        <v>15944.4635</v>
      </c>
      <c r="M141" s="23">
        <v>15702.2381</v>
      </c>
      <c r="N141" s="23">
        <v>16960.4743</v>
      </c>
      <c r="O141" s="23">
        <v>17327.7541</v>
      </c>
      <c r="P141" s="23">
        <v>17856.4378</v>
      </c>
      <c r="Q141" s="23">
        <v>16234.4571</v>
      </c>
      <c r="R141" s="23">
        <v>18862.9233</v>
      </c>
      <c r="S141" s="23">
        <v>18083.1008</v>
      </c>
      <c r="T141" s="23">
        <v>18486.516</v>
      </c>
      <c r="U141" s="23">
        <v>20399.5467</v>
      </c>
      <c r="V141" s="23">
        <v>17427.4954</v>
      </c>
      <c r="W141" s="23">
        <v>16269.9209</v>
      </c>
    </row>
    <row r="142" spans="1:23" ht="15">
      <c r="A142" s="28" t="s">
        <v>254</v>
      </c>
      <c r="B142" s="27" t="s">
        <v>255</v>
      </c>
      <c r="C142" s="23">
        <v>1480</v>
      </c>
      <c r="D142" s="23">
        <v>1585</v>
      </c>
      <c r="E142" s="23">
        <v>1602</v>
      </c>
      <c r="F142" s="23">
        <v>1648</v>
      </c>
      <c r="G142" s="23">
        <v>1581.974</v>
      </c>
      <c r="H142" s="23">
        <v>1609.1845</v>
      </c>
      <c r="I142" s="23">
        <v>1556.6929</v>
      </c>
      <c r="J142" s="23">
        <v>1337.1349</v>
      </c>
      <c r="K142" s="23">
        <v>1301.6336</v>
      </c>
      <c r="L142" s="23">
        <v>1197.1548</v>
      </c>
      <c r="M142" s="23">
        <v>1107.424</v>
      </c>
      <c r="N142" s="23">
        <v>1139.3174</v>
      </c>
      <c r="O142" s="23">
        <v>1084.1722</v>
      </c>
      <c r="P142" s="23">
        <v>1144.0654</v>
      </c>
      <c r="Q142" s="23">
        <v>994.8056</v>
      </c>
      <c r="R142" s="23">
        <v>1042.6811</v>
      </c>
      <c r="S142" s="23">
        <v>752.0318</v>
      </c>
      <c r="T142" s="23">
        <v>721.7292</v>
      </c>
      <c r="U142" s="23">
        <v>772.5308</v>
      </c>
      <c r="V142" s="23">
        <v>800.7438</v>
      </c>
      <c r="W142" s="23">
        <v>1002.8358</v>
      </c>
    </row>
    <row r="143" spans="1:23" ht="15">
      <c r="A143" s="48"/>
      <c r="B143" s="25" t="s">
        <v>256</v>
      </c>
      <c r="C143" s="23">
        <v>916</v>
      </c>
      <c r="D143" s="23">
        <v>981</v>
      </c>
      <c r="E143" s="23">
        <v>1011</v>
      </c>
      <c r="F143" s="23">
        <v>1050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</row>
    <row r="144" spans="1:23" ht="15">
      <c r="A144" s="28"/>
      <c r="B144" s="25" t="s">
        <v>257</v>
      </c>
      <c r="C144" s="23">
        <v>142</v>
      </c>
      <c r="D144" s="23">
        <v>173</v>
      </c>
      <c r="E144" s="23">
        <v>159</v>
      </c>
      <c r="F144" s="23">
        <v>157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</row>
    <row r="145" spans="1:23" ht="15">
      <c r="A145" s="28"/>
      <c r="B145" s="25" t="s">
        <v>258</v>
      </c>
      <c r="C145" s="23">
        <v>81</v>
      </c>
      <c r="D145" s="23">
        <v>99</v>
      </c>
      <c r="E145" s="23">
        <v>79</v>
      </c>
      <c r="F145" s="23">
        <v>77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</row>
    <row r="146" spans="1:23" ht="15">
      <c r="A146" s="28"/>
      <c r="B146" s="25" t="s">
        <v>259</v>
      </c>
      <c r="C146" s="23">
        <v>10</v>
      </c>
      <c r="D146" s="23">
        <v>8</v>
      </c>
      <c r="E146" s="23">
        <v>7</v>
      </c>
      <c r="F146" s="23">
        <v>6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</row>
    <row r="147" spans="1:23" ht="15.75" thickBot="1">
      <c r="A147" s="30"/>
      <c r="B147" s="49" t="s">
        <v>260</v>
      </c>
      <c r="C147" s="32">
        <v>331</v>
      </c>
      <c r="D147" s="32">
        <v>324</v>
      </c>
      <c r="E147" s="32">
        <v>346</v>
      </c>
      <c r="F147" s="32">
        <v>358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</row>
    <row r="148" spans="1:23" ht="28.5" thickBot="1" thickTop="1">
      <c r="A148" s="41" t="s">
        <v>261</v>
      </c>
      <c r="B148" s="42" t="s">
        <v>262</v>
      </c>
      <c r="C148" s="43">
        <v>56708</v>
      </c>
      <c r="D148" s="43">
        <v>67667</v>
      </c>
      <c r="E148" s="43">
        <v>69476</v>
      </c>
      <c r="F148" s="43">
        <v>71732</v>
      </c>
      <c r="G148" s="43">
        <v>70631.50717455376</v>
      </c>
      <c r="H148" s="43">
        <v>66649.64700938531</v>
      </c>
      <c r="I148" s="43">
        <v>59360.34324983127</v>
      </c>
      <c r="J148" s="43">
        <v>57519.49974987705</v>
      </c>
      <c r="K148" s="43">
        <v>65241.8469440746</v>
      </c>
      <c r="L148" s="43">
        <v>56990.88408577658</v>
      </c>
      <c r="M148" s="43">
        <v>70981.87978155365</v>
      </c>
      <c r="N148" s="43">
        <v>80136.29503813646</v>
      </c>
      <c r="O148" s="43">
        <v>74158.4478864379</v>
      </c>
      <c r="P148" s="43">
        <v>55612.22209021476</v>
      </c>
      <c r="Q148" s="43">
        <v>47284.44644313154</v>
      </c>
      <c r="R148" s="43">
        <v>72858.87435294726</v>
      </c>
      <c r="S148" s="43">
        <v>67077.78004189173</v>
      </c>
      <c r="T148" s="43">
        <v>72958.00761663092</v>
      </c>
      <c r="U148" s="43">
        <v>58893.92988179249</v>
      </c>
      <c r="V148" s="43">
        <v>50496.33075405547</v>
      </c>
      <c r="W148" s="43">
        <v>75932.77750632902</v>
      </c>
    </row>
    <row r="149" spans="1:23" ht="15.75" thickTop="1">
      <c r="A149" s="44" t="s">
        <v>263</v>
      </c>
      <c r="B149" s="45" t="s">
        <v>264</v>
      </c>
      <c r="C149" s="20">
        <v>18116</v>
      </c>
      <c r="D149" s="20">
        <v>22193</v>
      </c>
      <c r="E149" s="20">
        <v>22983</v>
      </c>
      <c r="F149" s="20">
        <v>23818</v>
      </c>
      <c r="G149" s="20">
        <v>23681.805667206823</v>
      </c>
      <c r="H149" s="20">
        <v>22711.821733049714</v>
      </c>
      <c r="I149" s="20">
        <v>19904.359727104544</v>
      </c>
      <c r="J149" s="20">
        <v>19391.24058069735</v>
      </c>
      <c r="K149" s="20">
        <v>21974.335849955776</v>
      </c>
      <c r="L149" s="20">
        <v>19175.378917041147</v>
      </c>
      <c r="M149" s="20">
        <v>24371.24148172848</v>
      </c>
      <c r="N149" s="20">
        <v>28270.05471565185</v>
      </c>
      <c r="O149" s="20">
        <v>26841.154705286157</v>
      </c>
      <c r="P149" s="20">
        <v>20084.233817289583</v>
      </c>
      <c r="Q149" s="20">
        <v>17441.605976832965</v>
      </c>
      <c r="R149" s="20">
        <v>26277.800768786306</v>
      </c>
      <c r="S149" s="20">
        <v>25356.68829678368</v>
      </c>
      <c r="T149" s="20">
        <v>27450.955738923414</v>
      </c>
      <c r="U149" s="20">
        <v>22371.036014868976</v>
      </c>
      <c r="V149" s="20">
        <v>17942.25725381281</v>
      </c>
      <c r="W149" s="20">
        <v>28301.841691969836</v>
      </c>
    </row>
    <row r="150" spans="1:23" ht="15">
      <c r="A150" s="28" t="s">
        <v>265</v>
      </c>
      <c r="B150" s="25" t="s">
        <v>266</v>
      </c>
      <c r="C150" s="23">
        <v>1887</v>
      </c>
      <c r="D150" s="23">
        <v>2196</v>
      </c>
      <c r="E150" s="23">
        <v>2064</v>
      </c>
      <c r="F150" s="23">
        <v>2094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</row>
    <row r="151" spans="1:23" ht="15">
      <c r="A151" s="28" t="s">
        <v>267</v>
      </c>
      <c r="B151" s="25" t="s">
        <v>268</v>
      </c>
      <c r="C151" s="23">
        <v>313</v>
      </c>
      <c r="D151" s="23">
        <v>340</v>
      </c>
      <c r="E151" s="23">
        <v>317</v>
      </c>
      <c r="F151" s="23">
        <v>325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</row>
    <row r="152" spans="1:23" ht="15">
      <c r="A152" s="28" t="s">
        <v>269</v>
      </c>
      <c r="B152" s="25" t="s">
        <v>270</v>
      </c>
      <c r="C152" s="23">
        <v>214</v>
      </c>
      <c r="D152" s="23">
        <v>240</v>
      </c>
      <c r="E152" s="23">
        <v>233</v>
      </c>
      <c r="F152" s="23">
        <v>251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</row>
    <row r="153" spans="1:23" ht="15">
      <c r="A153" s="28" t="s">
        <v>271</v>
      </c>
      <c r="B153" s="25" t="s">
        <v>336</v>
      </c>
      <c r="C153" s="23">
        <v>15702</v>
      </c>
      <c r="D153" s="23">
        <v>19417</v>
      </c>
      <c r="E153" s="23">
        <v>20369</v>
      </c>
      <c r="F153" s="23">
        <v>21148</v>
      </c>
      <c r="G153" s="23">
        <v>21401.98598233696</v>
      </c>
      <c r="H153" s="23">
        <v>20469.847731799167</v>
      </c>
      <c r="I153" s="23">
        <v>18113.789458952404</v>
      </c>
      <c r="J153" s="23">
        <v>17686.88535321017</v>
      </c>
      <c r="K153" s="23">
        <v>20108.525027733554</v>
      </c>
      <c r="L153" s="23">
        <v>17513.62208789082</v>
      </c>
      <c r="M153" s="23">
        <v>22457.658676335355</v>
      </c>
      <c r="N153" s="23">
        <v>26324.73481732981</v>
      </c>
      <c r="O153" s="23">
        <v>24938.72537202046</v>
      </c>
      <c r="P153" s="23">
        <v>18610.457488359047</v>
      </c>
      <c r="Q153" s="23">
        <v>16252.897984862648</v>
      </c>
      <c r="R153" s="23">
        <v>24859.05666298511</v>
      </c>
      <c r="S153" s="23">
        <v>24086.70304714072</v>
      </c>
      <c r="T153" s="23">
        <v>26065.949987797</v>
      </c>
      <c r="U153" s="23">
        <v>20944.6457994674</v>
      </c>
      <c r="V153" s="23">
        <v>16044.178645424892</v>
      </c>
      <c r="W153" s="23">
        <v>26088.55388688432</v>
      </c>
    </row>
    <row r="154" spans="1:23" ht="25.5">
      <c r="A154" s="28"/>
      <c r="B154" s="25" t="s">
        <v>335</v>
      </c>
      <c r="C154" s="23">
        <v>0</v>
      </c>
      <c r="D154" s="23">
        <v>0</v>
      </c>
      <c r="E154" s="23">
        <v>0</v>
      </c>
      <c r="F154" s="23">
        <v>0</v>
      </c>
      <c r="G154" s="23">
        <v>2279.8196848698644</v>
      </c>
      <c r="H154" s="23">
        <v>2241.9740012505445</v>
      </c>
      <c r="I154" s="23">
        <v>1790.5702681521407</v>
      </c>
      <c r="J154" s="23">
        <v>1704.355227487179</v>
      </c>
      <c r="K154" s="23">
        <v>1865.8108222222218</v>
      </c>
      <c r="L154" s="23">
        <v>1661.7568291503264</v>
      </c>
      <c r="M154" s="23">
        <v>1913.5828053931273</v>
      </c>
      <c r="N154" s="23">
        <v>1945.3198983220425</v>
      </c>
      <c r="O154" s="23">
        <v>1902.4293332656948</v>
      </c>
      <c r="P154" s="23">
        <v>1473.7763289305371</v>
      </c>
      <c r="Q154" s="23">
        <v>1188.707991970317</v>
      </c>
      <c r="R154" s="23">
        <v>1418.7441058011955</v>
      </c>
      <c r="S154" s="23">
        <v>1269.9852496429592</v>
      </c>
      <c r="T154" s="23">
        <v>1385.0057511264138</v>
      </c>
      <c r="U154" s="23">
        <v>1426.3902154015777</v>
      </c>
      <c r="V154" s="23">
        <v>1898.078608387921</v>
      </c>
      <c r="W154" s="23">
        <v>2213.2878050855147</v>
      </c>
    </row>
    <row r="155" spans="1:23" ht="15">
      <c r="A155" s="28" t="s">
        <v>273</v>
      </c>
      <c r="B155" s="27" t="s">
        <v>274</v>
      </c>
      <c r="C155" s="23">
        <v>38592</v>
      </c>
      <c r="D155" s="23">
        <v>45474</v>
      </c>
      <c r="E155" s="23">
        <v>46493</v>
      </c>
      <c r="F155" s="23">
        <v>47914</v>
      </c>
      <c r="G155" s="23">
        <v>46949.70150734694</v>
      </c>
      <c r="H155" s="23">
        <v>43937.8252763356</v>
      </c>
      <c r="I155" s="23">
        <v>39455.983522726725</v>
      </c>
      <c r="J155" s="23">
        <v>38128.259169179706</v>
      </c>
      <c r="K155" s="23">
        <v>43267.511094118825</v>
      </c>
      <c r="L155" s="23">
        <v>37815.505168735435</v>
      </c>
      <c r="M155" s="23">
        <v>46610.63829982517</v>
      </c>
      <c r="N155" s="23">
        <v>51866.24032248461</v>
      </c>
      <c r="O155" s="23">
        <v>47317.29318115175</v>
      </c>
      <c r="P155" s="23">
        <v>35527.98827292518</v>
      </c>
      <c r="Q155" s="23">
        <v>29842.840466298574</v>
      </c>
      <c r="R155" s="23">
        <v>46581.07358416096</v>
      </c>
      <c r="S155" s="23">
        <v>41721.091745108046</v>
      </c>
      <c r="T155" s="23">
        <v>45507.0518777075</v>
      </c>
      <c r="U155" s="23">
        <v>36522.89386692351</v>
      </c>
      <c r="V155" s="23">
        <v>32554.07350024265</v>
      </c>
      <c r="W155" s="23">
        <v>47630.93581435918</v>
      </c>
    </row>
    <row r="156" spans="1:23" ht="15">
      <c r="A156" s="28" t="s">
        <v>275</v>
      </c>
      <c r="B156" s="25" t="s">
        <v>276</v>
      </c>
      <c r="C156" s="23">
        <v>35624</v>
      </c>
      <c r="D156" s="23">
        <v>42115</v>
      </c>
      <c r="E156" s="23">
        <v>42933</v>
      </c>
      <c r="F156" s="23">
        <v>44282</v>
      </c>
      <c r="G156" s="23">
        <v>43441.41966526077</v>
      </c>
      <c r="H156" s="23">
        <v>40547.163752897955</v>
      </c>
      <c r="I156" s="23">
        <v>36311.292725933934</v>
      </c>
      <c r="J156" s="23">
        <v>35522.970128639165</v>
      </c>
      <c r="K156" s="23">
        <v>40703.73833048246</v>
      </c>
      <c r="L156" s="23">
        <v>35305.30824903846</v>
      </c>
      <c r="M156" s="23">
        <v>43561.808583158505</v>
      </c>
      <c r="N156" s="23">
        <v>48506.297653253845</v>
      </c>
      <c r="O156" s="23">
        <v>44288.734117049185</v>
      </c>
      <c r="P156" s="23">
        <v>32991.56563959184</v>
      </c>
      <c r="Q156" s="23">
        <v>27316.12718296524</v>
      </c>
      <c r="R156" s="23">
        <v>43197.291095610526</v>
      </c>
      <c r="S156" s="23">
        <v>38477.11089786405</v>
      </c>
      <c r="T156" s="23">
        <v>41645.95647302721</v>
      </c>
      <c r="U156" s="23">
        <v>33201.542890670884</v>
      </c>
      <c r="V156" s="23">
        <v>29439.564115814883</v>
      </c>
      <c r="W156" s="23">
        <v>44184.5253562639</v>
      </c>
    </row>
    <row r="157" spans="1:23" ht="17.25" customHeight="1">
      <c r="A157" s="30"/>
      <c r="B157" s="49" t="s">
        <v>277</v>
      </c>
      <c r="C157" s="32">
        <v>2968</v>
      </c>
      <c r="D157" s="32">
        <v>3359</v>
      </c>
      <c r="E157" s="32">
        <v>3560</v>
      </c>
      <c r="F157" s="32">
        <v>3632</v>
      </c>
      <c r="G157" s="32">
        <v>3508.2818420861686</v>
      </c>
      <c r="H157" s="32">
        <v>3390.6615234376413</v>
      </c>
      <c r="I157" s="32">
        <v>3144.6907967927928</v>
      </c>
      <c r="J157" s="32">
        <v>2605.28904054054</v>
      </c>
      <c r="K157" s="32">
        <v>2563.7727636363634</v>
      </c>
      <c r="L157" s="32">
        <v>2510.19691969697</v>
      </c>
      <c r="M157" s="32">
        <v>3048.8297166666666</v>
      </c>
      <c r="N157" s="32">
        <v>3359.942669230769</v>
      </c>
      <c r="O157" s="32">
        <v>3028.559064102564</v>
      </c>
      <c r="P157" s="32">
        <v>2536.4226333333336</v>
      </c>
      <c r="Q157" s="32">
        <v>2526.7132833333335</v>
      </c>
      <c r="R157" s="32">
        <v>3383.7824885504288</v>
      </c>
      <c r="S157" s="32">
        <v>3243.9808472439945</v>
      </c>
      <c r="T157" s="32">
        <v>3861.095404680289</v>
      </c>
      <c r="U157" s="32">
        <v>3321.350976252626</v>
      </c>
      <c r="V157" s="32">
        <v>3114.5093844277694</v>
      </c>
      <c r="W157" s="32">
        <v>3446.4104580952867</v>
      </c>
    </row>
    <row r="158" spans="1:23" ht="17.25" customHeight="1">
      <c r="A158" s="70"/>
      <c r="B158" s="71" t="s">
        <v>333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</row>
    <row r="159" spans="1:23" ht="13.5" thickBot="1">
      <c r="A159" s="72"/>
      <c r="B159" s="73" t="s">
        <v>337</v>
      </c>
      <c r="C159" s="75">
        <v>0</v>
      </c>
      <c r="D159" s="74">
        <v>0</v>
      </c>
      <c r="E159" s="74">
        <v>0</v>
      </c>
      <c r="F159" s="74">
        <v>0</v>
      </c>
      <c r="G159" s="74">
        <v>0</v>
      </c>
      <c r="H159" s="74">
        <v>0</v>
      </c>
      <c r="I159" s="74">
        <v>0</v>
      </c>
      <c r="J159" s="74">
        <v>0</v>
      </c>
      <c r="K159" s="74">
        <v>0</v>
      </c>
      <c r="L159" s="74">
        <v>0</v>
      </c>
      <c r="M159" s="74">
        <v>0</v>
      </c>
      <c r="N159" s="74">
        <v>0</v>
      </c>
      <c r="O159" s="74">
        <v>0</v>
      </c>
      <c r="P159" s="74">
        <v>0</v>
      </c>
      <c r="Q159" s="74">
        <v>0</v>
      </c>
      <c r="R159" s="74">
        <v>0</v>
      </c>
      <c r="S159" s="74">
        <v>0</v>
      </c>
      <c r="T159" s="74">
        <v>0</v>
      </c>
      <c r="U159" s="85">
        <v>0</v>
      </c>
      <c r="V159" s="85">
        <v>0</v>
      </c>
      <c r="W159" s="85">
        <v>0</v>
      </c>
    </row>
    <row r="160" spans="1:23" ht="16.5" thickBot="1" thickTop="1">
      <c r="A160" s="41" t="s">
        <v>278</v>
      </c>
      <c r="B160" s="42" t="s">
        <v>279</v>
      </c>
      <c r="C160" s="43">
        <v>1768.32</v>
      </c>
      <c r="D160" s="43">
        <v>1768.32</v>
      </c>
      <c r="E160" s="43">
        <v>1768.19</v>
      </c>
      <c r="F160" s="43">
        <v>1767.93</v>
      </c>
      <c r="G160" s="43">
        <v>1767.4558484</v>
      </c>
      <c r="H160" s="43">
        <v>1767.8086372</v>
      </c>
      <c r="I160" s="43">
        <v>1767.966595</v>
      </c>
      <c r="J160" s="43">
        <v>6107.4322104</v>
      </c>
      <c r="K160" s="43">
        <v>1766.9932044</v>
      </c>
      <c r="L160" s="43">
        <v>1766.8817658</v>
      </c>
      <c r="M160" s="43">
        <v>1766.8984552</v>
      </c>
      <c r="N160" s="43">
        <v>1767.14805</v>
      </c>
      <c r="O160" s="43">
        <v>1766.3502348</v>
      </c>
      <c r="P160" s="43">
        <v>1766.7950246</v>
      </c>
      <c r="Q160" s="43">
        <v>2646.9844866</v>
      </c>
      <c r="R160" s="43">
        <v>2647.1196762</v>
      </c>
      <c r="S160" s="43">
        <v>1766.9648306</v>
      </c>
      <c r="T160" s="43">
        <v>1767.1634472</v>
      </c>
      <c r="U160" s="43">
        <v>1767.4100936</v>
      </c>
      <c r="V160" s="43">
        <v>1767.0084742</v>
      </c>
      <c r="W160" s="43">
        <v>1767.370727</v>
      </c>
    </row>
    <row r="161" spans="1:23" ht="15.75" thickTop="1">
      <c r="A161" s="44" t="s">
        <v>280</v>
      </c>
      <c r="B161" s="45" t="s">
        <v>281</v>
      </c>
      <c r="C161" s="20">
        <v>1760</v>
      </c>
      <c r="D161" s="20">
        <v>1760</v>
      </c>
      <c r="E161" s="20">
        <v>1760</v>
      </c>
      <c r="F161" s="20">
        <v>1760</v>
      </c>
      <c r="G161" s="20">
        <v>1760</v>
      </c>
      <c r="H161" s="20">
        <v>1760</v>
      </c>
      <c r="I161" s="20">
        <v>1760</v>
      </c>
      <c r="J161" s="20">
        <v>6100.16</v>
      </c>
      <c r="K161" s="20">
        <v>1760</v>
      </c>
      <c r="L161" s="20">
        <v>1760</v>
      </c>
      <c r="M161" s="20">
        <v>1760</v>
      </c>
      <c r="N161" s="20">
        <v>1760</v>
      </c>
      <c r="O161" s="20">
        <v>1760</v>
      </c>
      <c r="P161" s="20">
        <v>1760</v>
      </c>
      <c r="Q161" s="20">
        <v>2640</v>
      </c>
      <c r="R161" s="20">
        <v>2640</v>
      </c>
      <c r="S161" s="20">
        <v>1760</v>
      </c>
      <c r="T161" s="20">
        <v>1760</v>
      </c>
      <c r="U161" s="20">
        <v>1760</v>
      </c>
      <c r="V161" s="20">
        <v>1760</v>
      </c>
      <c r="W161" s="20">
        <v>1760</v>
      </c>
    </row>
    <row r="162" spans="1:23" ht="15">
      <c r="A162" s="28" t="s">
        <v>282</v>
      </c>
      <c r="B162" s="27" t="s">
        <v>283</v>
      </c>
      <c r="C162" s="23">
        <v>8.32</v>
      </c>
      <c r="D162" s="23">
        <v>8.32</v>
      </c>
      <c r="E162" s="23">
        <v>8.19</v>
      </c>
      <c r="F162" s="23">
        <v>7.93</v>
      </c>
      <c r="G162" s="23">
        <v>7.4558484</v>
      </c>
      <c r="H162" s="23">
        <v>7.808637200000001</v>
      </c>
      <c r="I162" s="23">
        <v>7.966595000000001</v>
      </c>
      <c r="J162" s="23">
        <v>7.2722104000000005</v>
      </c>
      <c r="K162" s="23">
        <v>6.9932044</v>
      </c>
      <c r="L162" s="23">
        <v>6.881765800000001</v>
      </c>
      <c r="M162" s="23">
        <v>6.898455200000001</v>
      </c>
      <c r="N162" s="23">
        <v>7.1480500000000005</v>
      </c>
      <c r="O162" s="23">
        <v>6.3502348</v>
      </c>
      <c r="P162" s="23">
        <v>6.7950246</v>
      </c>
      <c r="Q162" s="23">
        <v>6.984486599999999</v>
      </c>
      <c r="R162" s="23">
        <v>7.1196762</v>
      </c>
      <c r="S162" s="23">
        <v>6.9648306</v>
      </c>
      <c r="T162" s="23">
        <v>7.1634472</v>
      </c>
      <c r="U162" s="23">
        <v>7.410093600000001</v>
      </c>
      <c r="V162" s="23">
        <v>7.008474199999999</v>
      </c>
      <c r="W162" s="23">
        <v>7.3707270000000005</v>
      </c>
    </row>
    <row r="163" spans="1:23" ht="15">
      <c r="A163" s="28" t="s">
        <v>284</v>
      </c>
      <c r="B163" s="25" t="s">
        <v>285</v>
      </c>
      <c r="C163" s="23">
        <v>8.32</v>
      </c>
      <c r="D163" s="23">
        <v>8.32</v>
      </c>
      <c r="E163" s="23">
        <v>8.19</v>
      </c>
      <c r="F163" s="23">
        <v>7.93</v>
      </c>
      <c r="G163" s="23">
        <v>7.4558484</v>
      </c>
      <c r="H163" s="23">
        <v>7.808637200000001</v>
      </c>
      <c r="I163" s="23">
        <v>7.966595000000001</v>
      </c>
      <c r="J163" s="23">
        <v>7.2722104000000005</v>
      </c>
      <c r="K163" s="23">
        <v>6.9932044</v>
      </c>
      <c r="L163" s="23">
        <v>6.881765800000001</v>
      </c>
      <c r="M163" s="23">
        <v>6.898455200000001</v>
      </c>
      <c r="N163" s="23">
        <v>7.1480500000000005</v>
      </c>
      <c r="O163" s="23">
        <v>6.3502348</v>
      </c>
      <c r="P163" s="23">
        <v>6.7950246</v>
      </c>
      <c r="Q163" s="23">
        <v>6.984486599999999</v>
      </c>
      <c r="R163" s="23">
        <v>7.1196762</v>
      </c>
      <c r="S163" s="23">
        <v>6.9648306</v>
      </c>
      <c r="T163" s="23">
        <v>7.1634472</v>
      </c>
      <c r="U163" s="23">
        <v>7.410093600000001</v>
      </c>
      <c r="V163" s="23">
        <v>7.008474199999999</v>
      </c>
      <c r="W163" s="23">
        <v>7.3707270000000005</v>
      </c>
    </row>
    <row r="164" spans="1:23" ht="15">
      <c r="A164" s="28" t="s">
        <v>286</v>
      </c>
      <c r="B164" s="25" t="s">
        <v>287</v>
      </c>
      <c r="C164" s="23">
        <v>0</v>
      </c>
      <c r="D164" s="23">
        <v>0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</row>
    <row r="165" spans="1:23" ht="15">
      <c r="A165" s="28" t="s">
        <v>288</v>
      </c>
      <c r="B165" s="25" t="s">
        <v>85</v>
      </c>
      <c r="C165" s="23">
        <v>0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</row>
    <row r="166" spans="1:23" ht="15">
      <c r="A166" s="28" t="s">
        <v>289</v>
      </c>
      <c r="B166" s="27" t="s">
        <v>290</v>
      </c>
      <c r="C166" s="23">
        <v>0</v>
      </c>
      <c r="D166" s="23">
        <v>0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</row>
    <row r="167" spans="1:23" ht="15">
      <c r="A167" s="28" t="s">
        <v>291</v>
      </c>
      <c r="B167" s="25" t="s">
        <v>292</v>
      </c>
      <c r="C167" s="23">
        <v>0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</row>
    <row r="168" spans="1:23" ht="15">
      <c r="A168" s="28" t="s">
        <v>293</v>
      </c>
      <c r="B168" s="25" t="s">
        <v>294</v>
      </c>
      <c r="C168" s="23">
        <v>0</v>
      </c>
      <c r="D168" s="23">
        <v>0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</row>
    <row r="169" spans="1:23" ht="15.75" thickBot="1">
      <c r="A169" s="50" t="s">
        <v>295</v>
      </c>
      <c r="B169" s="51" t="s">
        <v>296</v>
      </c>
      <c r="C169" s="32">
        <v>0</v>
      </c>
      <c r="D169" s="52">
        <v>0</v>
      </c>
      <c r="E169" s="52">
        <v>0</v>
      </c>
      <c r="F169" s="52">
        <v>0</v>
      </c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52">
        <v>0</v>
      </c>
      <c r="T169" s="52">
        <v>0</v>
      </c>
      <c r="U169" s="52">
        <v>0</v>
      </c>
      <c r="V169" s="52">
        <v>0</v>
      </c>
      <c r="W169" s="52">
        <v>0</v>
      </c>
    </row>
    <row r="170" spans="1:23" ht="16.5" thickBot="1" thickTop="1">
      <c r="A170" s="41" t="s">
        <v>310</v>
      </c>
      <c r="B170" s="62" t="s">
        <v>311</v>
      </c>
      <c r="C170" s="67">
        <v>0.88</v>
      </c>
      <c r="D170" s="67">
        <v>2.64</v>
      </c>
      <c r="E170" s="67">
        <v>1.76</v>
      </c>
      <c r="F170" s="67">
        <v>1.54</v>
      </c>
      <c r="G170" s="67">
        <v>2.528061103542857</v>
      </c>
      <c r="H170" s="67">
        <v>1.0973050543714284</v>
      </c>
      <c r="I170" s="67">
        <v>0.7512428829714286</v>
      </c>
      <c r="J170" s="67">
        <v>1.8117178768857143</v>
      </c>
      <c r="K170" s="67">
        <v>0.8098297428542134</v>
      </c>
      <c r="L170" s="67">
        <v>0.62985196054</v>
      </c>
      <c r="M170" s="67">
        <v>0.42291287566</v>
      </c>
      <c r="N170" s="67">
        <v>0.21620327520000002</v>
      </c>
      <c r="O170" s="67">
        <v>0.08950399326000001</v>
      </c>
      <c r="P170" s="67">
        <v>0.44</v>
      </c>
      <c r="Q170" s="67">
        <v>3.1460000000000004</v>
      </c>
      <c r="R170" s="67">
        <v>0.5221309468681347</v>
      </c>
      <c r="S170" s="67">
        <v>0.9796107381464976</v>
      </c>
      <c r="T170" s="67">
        <v>1.03973116852</v>
      </c>
      <c r="U170" s="67">
        <v>0.6576550085675594</v>
      </c>
      <c r="V170" s="67">
        <v>1.812937036928674</v>
      </c>
      <c r="W170" s="67">
        <v>0.6442389665435254</v>
      </c>
    </row>
    <row r="171" spans="1:23" ht="15.75" thickTop="1">
      <c r="A171" s="44" t="s">
        <v>312</v>
      </c>
      <c r="B171" s="63" t="s">
        <v>313</v>
      </c>
      <c r="C171" s="69">
        <v>0</v>
      </c>
      <c r="D171" s="69">
        <v>0</v>
      </c>
      <c r="E171" s="69">
        <v>0</v>
      </c>
      <c r="F171" s="69">
        <v>0</v>
      </c>
      <c r="G171" s="69">
        <v>0.9729999035428571</v>
      </c>
      <c r="H171" s="69">
        <v>0.28523448297142856</v>
      </c>
      <c r="I171" s="69">
        <v>0.28523448297142856</v>
      </c>
      <c r="J171" s="69">
        <v>0.8112490140857143</v>
      </c>
      <c r="K171" s="69">
        <v>0.7308607428542134</v>
      </c>
      <c r="L171" s="69">
        <v>0.19664028054000005</v>
      </c>
      <c r="M171" s="69">
        <v>0.28016198694</v>
      </c>
      <c r="N171" s="69">
        <v>0.21133068000000002</v>
      </c>
      <c r="O171" s="69">
        <v>0.08950399326000001</v>
      </c>
      <c r="P171" s="69">
        <v>0.44</v>
      </c>
      <c r="Q171" s="69">
        <v>3.1460000000000004</v>
      </c>
      <c r="R171" s="69">
        <v>0.5221309468681347</v>
      </c>
      <c r="S171" s="69">
        <v>0.9796107381464976</v>
      </c>
      <c r="T171" s="69">
        <v>1.03973116852</v>
      </c>
      <c r="U171" s="69">
        <v>0.6576550085675594</v>
      </c>
      <c r="V171" s="69">
        <v>1.812937036928674</v>
      </c>
      <c r="W171" s="69">
        <v>0.6442389665435254</v>
      </c>
    </row>
    <row r="172" spans="1:23" ht="15">
      <c r="A172" s="28" t="s">
        <v>314</v>
      </c>
      <c r="B172" s="64" t="s">
        <v>315</v>
      </c>
      <c r="C172" s="23">
        <v>0.88</v>
      </c>
      <c r="D172" s="23">
        <v>2.64</v>
      </c>
      <c r="E172" s="23">
        <v>1.76</v>
      </c>
      <c r="F172" s="23">
        <v>1.54</v>
      </c>
      <c r="G172" s="23">
        <v>1.5550612000000001</v>
      </c>
      <c r="H172" s="23">
        <v>0.8120705713999999</v>
      </c>
      <c r="I172" s="23">
        <v>0.4660084</v>
      </c>
      <c r="J172" s="23">
        <v>1.0004688628</v>
      </c>
      <c r="K172" s="23">
        <v>0.078969</v>
      </c>
      <c r="L172" s="23">
        <v>0.43321168</v>
      </c>
      <c r="M172" s="23">
        <v>0.14275088872</v>
      </c>
      <c r="N172" s="23">
        <v>0.0048725952000000005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</row>
    <row r="173" spans="1:23" ht="15">
      <c r="A173" s="28" t="s">
        <v>316</v>
      </c>
      <c r="B173" s="65" t="s">
        <v>317</v>
      </c>
      <c r="C173" s="23">
        <v>0.88</v>
      </c>
      <c r="D173" s="23">
        <v>2.64</v>
      </c>
      <c r="E173" s="23">
        <v>1.76</v>
      </c>
      <c r="F173" s="23">
        <v>1.54</v>
      </c>
      <c r="G173" s="23">
        <v>1.1</v>
      </c>
      <c r="H173" s="23">
        <v>0.44</v>
      </c>
      <c r="I173" s="23">
        <v>0.22</v>
      </c>
      <c r="J173" s="23">
        <v>0.66</v>
      </c>
      <c r="K173" s="23">
        <v>0</v>
      </c>
      <c r="L173" s="23">
        <v>0.22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</row>
    <row r="174" spans="1:23" ht="15">
      <c r="A174" s="28" t="s">
        <v>318</v>
      </c>
      <c r="B174" s="65" t="s">
        <v>319</v>
      </c>
      <c r="C174" s="23">
        <v>0</v>
      </c>
      <c r="D174" s="23">
        <v>0</v>
      </c>
      <c r="E174" s="23">
        <v>0</v>
      </c>
      <c r="F174" s="23">
        <v>0</v>
      </c>
      <c r="G174" s="23">
        <v>0.238964</v>
      </c>
      <c r="H174" s="23">
        <v>0.1919499714</v>
      </c>
      <c r="I174" s="23">
        <v>0.1438074</v>
      </c>
      <c r="J174" s="23">
        <v>0.23826786279999998</v>
      </c>
      <c r="K174" s="23">
        <v>0</v>
      </c>
      <c r="L174" s="23">
        <v>0.043842479999999996</v>
      </c>
      <c r="M174" s="23">
        <v>0.00934838872</v>
      </c>
      <c r="N174" s="23">
        <v>0.00026843520000000004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</row>
    <row r="175" spans="1:23" ht="15">
      <c r="A175" s="28" t="s">
        <v>320</v>
      </c>
      <c r="B175" s="65" t="s">
        <v>321</v>
      </c>
      <c r="C175" s="23">
        <v>0</v>
      </c>
      <c r="D175" s="23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v>0</v>
      </c>
      <c r="R175" s="23">
        <v>0</v>
      </c>
      <c r="S175" s="23">
        <v>0</v>
      </c>
      <c r="T175" s="23">
        <v>0</v>
      </c>
      <c r="U175" s="23">
        <v>0</v>
      </c>
      <c r="V175" s="23">
        <v>0</v>
      </c>
      <c r="W175" s="23">
        <v>0</v>
      </c>
    </row>
    <row r="176" spans="1:23" ht="15">
      <c r="A176" s="28" t="s">
        <v>322</v>
      </c>
      <c r="B176" s="65" t="s">
        <v>323</v>
      </c>
      <c r="C176" s="23">
        <v>0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</row>
    <row r="177" spans="1:23" ht="15">
      <c r="A177" s="28" t="s">
        <v>324</v>
      </c>
      <c r="B177" s="65" t="s">
        <v>325</v>
      </c>
      <c r="C177" s="23">
        <v>0</v>
      </c>
      <c r="D177" s="23">
        <v>0</v>
      </c>
      <c r="E177" s="23">
        <v>0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</row>
    <row r="178" spans="1:23" ht="15">
      <c r="A178" s="28" t="s">
        <v>326</v>
      </c>
      <c r="B178" s="65" t="s">
        <v>85</v>
      </c>
      <c r="C178" s="23">
        <v>0</v>
      </c>
      <c r="D178" s="23">
        <v>0</v>
      </c>
      <c r="E178" s="23">
        <v>0</v>
      </c>
      <c r="F178" s="23">
        <v>0</v>
      </c>
      <c r="G178" s="23">
        <v>0.21609720000000002</v>
      </c>
      <c r="H178" s="23">
        <v>0.1801206</v>
      </c>
      <c r="I178" s="23">
        <v>0.10220099999999999</v>
      </c>
      <c r="J178" s="23">
        <v>0.10220099999999999</v>
      </c>
      <c r="K178" s="23">
        <v>0.078969</v>
      </c>
      <c r="L178" s="23">
        <v>0.1693692</v>
      </c>
      <c r="M178" s="23">
        <v>0.1334025</v>
      </c>
      <c r="N178" s="23">
        <v>0.00460416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</row>
    <row r="179" spans="1:23" ht="15">
      <c r="A179" s="28" t="s">
        <v>327</v>
      </c>
      <c r="B179" s="64" t="s">
        <v>328</v>
      </c>
      <c r="C179" s="23">
        <v>0</v>
      </c>
      <c r="D179" s="23">
        <v>0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U179" s="23">
        <v>0</v>
      </c>
      <c r="V179" s="23">
        <v>0</v>
      </c>
      <c r="W179" s="23">
        <v>0</v>
      </c>
    </row>
    <row r="180" spans="1:23" ht="15">
      <c r="A180" s="28" t="s">
        <v>329</v>
      </c>
      <c r="B180" s="64" t="s">
        <v>60</v>
      </c>
      <c r="C180" s="23">
        <v>0</v>
      </c>
      <c r="D180" s="23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</row>
    <row r="181" spans="1:23" ht="15">
      <c r="A181" s="28" t="s">
        <v>330</v>
      </c>
      <c r="B181" s="65" t="s">
        <v>331</v>
      </c>
      <c r="C181" s="23">
        <v>0</v>
      </c>
      <c r="D181" s="23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</row>
    <row r="182" spans="1:23" ht="15.75" thickBot="1">
      <c r="A182" s="50" t="s">
        <v>332</v>
      </c>
      <c r="B182" s="66" t="s">
        <v>60</v>
      </c>
      <c r="C182" s="68">
        <v>0</v>
      </c>
      <c r="D182" s="68">
        <v>0</v>
      </c>
      <c r="E182" s="68">
        <v>0</v>
      </c>
      <c r="F182" s="68">
        <v>0</v>
      </c>
      <c r="G182" s="68">
        <v>0</v>
      </c>
      <c r="H182" s="68">
        <v>0</v>
      </c>
      <c r="I182" s="68">
        <v>0</v>
      </c>
      <c r="J182" s="68">
        <v>0</v>
      </c>
      <c r="K182" s="68">
        <v>0</v>
      </c>
      <c r="L182" s="68">
        <v>0</v>
      </c>
      <c r="M182" s="68">
        <v>0</v>
      </c>
      <c r="N182" s="68">
        <v>0</v>
      </c>
      <c r="O182" s="68">
        <v>0</v>
      </c>
      <c r="P182" s="68">
        <v>0</v>
      </c>
      <c r="Q182" s="68">
        <v>0</v>
      </c>
      <c r="R182" s="68">
        <v>0</v>
      </c>
      <c r="S182" s="68">
        <v>0</v>
      </c>
      <c r="T182" s="68">
        <v>0</v>
      </c>
      <c r="U182" s="68">
        <v>0</v>
      </c>
      <c r="V182" s="68">
        <v>0</v>
      </c>
      <c r="W182" s="68">
        <v>0</v>
      </c>
    </row>
    <row r="183" spans="1:2" ht="12.75">
      <c r="A183" s="60" t="s">
        <v>304</v>
      </c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spans="1:2" ht="12.75">
      <c r="A194" s="61"/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</sheetData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0" r:id="rId1"/>
  <rowBreaks count="2" manualBreakCount="2">
    <brk id="70" max="255" man="1"/>
    <brk id="128" max="255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83:Q101"/>
  <sheetViews>
    <sheetView showGridLines="0" workbookViewId="0" topLeftCell="A40">
      <selection activeCell="N72" sqref="N72"/>
    </sheetView>
  </sheetViews>
  <sheetFormatPr defaultColWidth="11.421875" defaultRowHeight="12.75"/>
  <cols>
    <col min="1" max="1" width="2.7109375" style="0" customWidth="1"/>
    <col min="2" max="6" width="10.7109375" style="0" customWidth="1"/>
    <col min="7" max="7" width="3.140625" style="0" customWidth="1"/>
    <col min="8" max="12" width="10.7109375" style="0" customWidth="1"/>
  </cols>
  <sheetData>
    <row r="83" ht="12.75">
      <c r="G83" s="57" t="s">
        <v>305</v>
      </c>
    </row>
    <row r="85" spans="1:9" ht="12.75">
      <c r="A85" s="86"/>
      <c r="B85" s="86"/>
      <c r="C85" s="86"/>
      <c r="D85" s="86"/>
      <c r="E85" s="86"/>
      <c r="F85" s="86"/>
      <c r="G85" s="86"/>
      <c r="H85" s="86"/>
      <c r="I85" s="86"/>
    </row>
    <row r="86" spans="1:17" ht="12.75">
      <c r="A86" s="86"/>
      <c r="B86" s="86"/>
      <c r="C86" s="86"/>
      <c r="D86" s="86"/>
      <c r="E86" s="86"/>
      <c r="F86" s="86"/>
      <c r="G86" s="86"/>
      <c r="H86" s="86"/>
      <c r="I86" s="86"/>
      <c r="J86" s="58"/>
      <c r="K86" s="58"/>
      <c r="L86" s="58"/>
      <c r="M86" s="58"/>
      <c r="N86" s="58"/>
      <c r="O86" s="58"/>
      <c r="P86" s="58"/>
      <c r="Q86" s="58"/>
    </row>
    <row r="87" spans="1:17" ht="12.75">
      <c r="A87" s="86"/>
      <c r="B87" s="86"/>
      <c r="C87" s="86"/>
      <c r="D87" s="86"/>
      <c r="E87" s="86"/>
      <c r="F87" s="86"/>
      <c r="G87" s="86"/>
      <c r="H87" s="86"/>
      <c r="I87" s="86"/>
      <c r="J87" s="58"/>
      <c r="K87" s="58"/>
      <c r="L87" s="58"/>
      <c r="M87" s="58"/>
      <c r="N87" s="58"/>
      <c r="O87" s="58"/>
      <c r="P87" s="58"/>
      <c r="Q87" s="58"/>
    </row>
    <row r="88" spans="1:17" ht="12.75">
      <c r="A88" s="86"/>
      <c r="B88" s="86"/>
      <c r="C88" s="86"/>
      <c r="D88" s="86"/>
      <c r="E88" s="86"/>
      <c r="F88" s="86"/>
      <c r="G88" s="86"/>
      <c r="H88" s="86"/>
      <c r="I88" s="86"/>
      <c r="J88" s="58"/>
      <c r="K88" s="58"/>
      <c r="L88" s="58"/>
      <c r="M88" s="58"/>
      <c r="N88" s="58"/>
      <c r="O88" s="58"/>
      <c r="P88" s="58"/>
      <c r="Q88" s="58"/>
    </row>
    <row r="89" spans="1:17" ht="12.75">
      <c r="A89" s="86"/>
      <c r="B89" s="86" t="s">
        <v>298</v>
      </c>
      <c r="C89" s="87" t="s">
        <v>365</v>
      </c>
      <c r="D89" s="86"/>
      <c r="E89" s="86"/>
      <c r="F89" s="86"/>
      <c r="G89" s="86"/>
      <c r="H89" s="86"/>
      <c r="I89" s="86"/>
      <c r="J89" s="58"/>
      <c r="K89" s="58"/>
      <c r="L89" s="58"/>
      <c r="M89" s="58"/>
      <c r="N89" s="58"/>
      <c r="O89" s="58"/>
      <c r="P89" s="58"/>
      <c r="Q89" s="58"/>
    </row>
    <row r="90" spans="1:17" ht="12.75">
      <c r="A90" s="86"/>
      <c r="B90" s="86"/>
      <c r="C90" s="88"/>
      <c r="D90" s="86"/>
      <c r="E90" s="86"/>
      <c r="F90" s="86"/>
      <c r="G90" s="86"/>
      <c r="H90" s="86"/>
      <c r="I90" s="86"/>
      <c r="J90" s="58"/>
      <c r="K90" s="58"/>
      <c r="L90" s="58"/>
      <c r="M90" s="58"/>
      <c r="N90" s="58"/>
      <c r="O90" s="58"/>
      <c r="P90" s="58"/>
      <c r="Q90" s="58"/>
    </row>
    <row r="91" spans="1:17" ht="12.75">
      <c r="A91" s="86"/>
      <c r="B91" s="86" t="s">
        <v>272</v>
      </c>
      <c r="C91" s="88">
        <f>RessourcesFourrageres_Histo!W148</f>
        <v>75932.77750632902</v>
      </c>
      <c r="D91" s="89"/>
      <c r="E91" s="90"/>
      <c r="F91" s="91"/>
      <c r="G91" s="91"/>
      <c r="H91" s="91"/>
      <c r="I91" s="91"/>
      <c r="J91" s="58"/>
      <c r="K91" s="58"/>
      <c r="L91" s="58"/>
      <c r="M91" s="58"/>
      <c r="N91" s="58"/>
      <c r="O91" s="58"/>
      <c r="P91" s="58"/>
      <c r="Q91" s="58"/>
    </row>
    <row r="92" spans="1:17" ht="12.75">
      <c r="A92" s="91"/>
      <c r="B92" s="91" t="s">
        <v>354</v>
      </c>
      <c r="C92" s="92">
        <f>RessourcesFourrageres_Histo!W130</f>
        <v>17319.852799199998</v>
      </c>
      <c r="D92" s="91"/>
      <c r="E92" s="91"/>
      <c r="F92" s="91"/>
      <c r="G92" s="91"/>
      <c r="H92" s="91"/>
      <c r="I92" s="91"/>
      <c r="J92" s="58"/>
      <c r="K92" s="58"/>
      <c r="L92" s="58"/>
      <c r="M92" s="58"/>
      <c r="N92" s="58"/>
      <c r="O92" s="58"/>
      <c r="P92" s="58"/>
      <c r="Q92" s="58"/>
    </row>
    <row r="93" spans="1:17" ht="12.75">
      <c r="A93" s="91"/>
      <c r="B93" s="91" t="s">
        <v>299</v>
      </c>
      <c r="C93" s="92">
        <f>RessourcesFourrageres_Histo!W11</f>
        <v>15433.69217500465</v>
      </c>
      <c r="D93" s="89"/>
      <c r="E93" s="91"/>
      <c r="F93" s="91"/>
      <c r="G93" s="91"/>
      <c r="H93" s="91"/>
      <c r="I93" s="91"/>
      <c r="J93" s="58"/>
      <c r="K93" s="58"/>
      <c r="L93" s="58"/>
      <c r="M93" s="58"/>
      <c r="N93" s="58"/>
      <c r="O93" s="58"/>
      <c r="P93" s="58"/>
      <c r="Q93" s="58"/>
    </row>
    <row r="94" spans="1:17" ht="12.75">
      <c r="A94" s="91"/>
      <c r="B94" s="91" t="s">
        <v>300</v>
      </c>
      <c r="C94" s="92">
        <f>RessourcesFourrageres_Histo!W81</f>
        <v>6732.890873720859</v>
      </c>
      <c r="D94" s="89"/>
      <c r="E94" s="91"/>
      <c r="F94" s="91"/>
      <c r="G94" s="91"/>
      <c r="H94" s="91"/>
      <c r="I94" s="91"/>
      <c r="J94" s="58"/>
      <c r="K94" s="58"/>
      <c r="L94" s="58"/>
      <c r="M94" s="58"/>
      <c r="N94" s="58"/>
      <c r="O94" s="58"/>
      <c r="P94" s="58"/>
      <c r="Q94" s="58"/>
    </row>
    <row r="95" spans="1:17" ht="12.75">
      <c r="A95" s="91"/>
      <c r="B95" s="91" t="s">
        <v>301</v>
      </c>
      <c r="C95" s="92">
        <f>RessourcesFourrageres_Histo!W8-SUM(C91:C94)</f>
        <v>8196.772102223127</v>
      </c>
      <c r="D95" s="91"/>
      <c r="E95" s="90"/>
      <c r="F95" s="91"/>
      <c r="G95" s="91"/>
      <c r="H95" s="91"/>
      <c r="I95" s="91"/>
      <c r="J95" s="58"/>
      <c r="K95" s="58"/>
      <c r="L95" s="58"/>
      <c r="M95" s="58"/>
      <c r="N95" s="58"/>
      <c r="O95" s="58"/>
      <c r="P95" s="58"/>
      <c r="Q95" s="58"/>
    </row>
    <row r="96" spans="1:17" ht="12.75">
      <c r="A96" s="91"/>
      <c r="B96" s="91"/>
      <c r="C96" s="92"/>
      <c r="D96" s="91"/>
      <c r="E96" s="91"/>
      <c r="F96" s="91"/>
      <c r="G96" s="91"/>
      <c r="H96" s="91"/>
      <c r="I96" s="91"/>
      <c r="J96" s="58"/>
      <c r="K96" s="58"/>
      <c r="L96" s="58"/>
      <c r="M96" s="58"/>
      <c r="N96" s="58"/>
      <c r="O96" s="58"/>
      <c r="P96" s="58"/>
      <c r="Q96" s="58"/>
    </row>
    <row r="97" spans="1:17" ht="12.75">
      <c r="A97" s="91"/>
      <c r="B97" s="91"/>
      <c r="C97" s="92">
        <f>SUM(C91:C96)</f>
        <v>123615.98545647765</v>
      </c>
      <c r="D97" s="91"/>
      <c r="E97" s="91"/>
      <c r="F97" s="91"/>
      <c r="G97" s="91"/>
      <c r="H97" s="91"/>
      <c r="I97" s="91"/>
      <c r="J97" s="58"/>
      <c r="K97" s="58"/>
      <c r="L97" s="58"/>
      <c r="M97" s="58"/>
      <c r="N97" s="58"/>
      <c r="O97" s="58"/>
      <c r="P97" s="58"/>
      <c r="Q97" s="58"/>
    </row>
    <row r="98" spans="1:17" ht="12.75">
      <c r="A98" s="91"/>
      <c r="B98" s="91"/>
      <c r="C98" s="91"/>
      <c r="D98" s="91"/>
      <c r="E98" s="91"/>
      <c r="F98" s="91"/>
      <c r="G98" s="91"/>
      <c r="H98" s="91"/>
      <c r="I98" s="91"/>
      <c r="J98" s="58"/>
      <c r="K98" s="58"/>
      <c r="L98" s="58"/>
      <c r="M98" s="58"/>
      <c r="N98" s="58"/>
      <c r="O98" s="58"/>
      <c r="P98" s="58"/>
      <c r="Q98" s="58"/>
    </row>
    <row r="99" spans="1:9" ht="12.75">
      <c r="A99" s="91"/>
      <c r="B99" s="91"/>
      <c r="C99" s="91"/>
      <c r="D99" s="91"/>
      <c r="E99" s="91"/>
      <c r="F99" s="91"/>
      <c r="G99" s="91"/>
      <c r="H99" s="91"/>
      <c r="I99" s="91"/>
    </row>
    <row r="100" spans="2:6" ht="12.75">
      <c r="B100" s="58"/>
      <c r="C100" s="58"/>
      <c r="D100" s="58"/>
      <c r="E100" s="58"/>
      <c r="F100" s="58"/>
    </row>
    <row r="101" spans="2:6" ht="12.75">
      <c r="B101" s="58"/>
      <c r="C101" s="58"/>
      <c r="D101" s="58"/>
      <c r="E101" s="58"/>
      <c r="F101" s="58"/>
    </row>
  </sheetData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SCEES</dc:creator>
  <cp:keywords/>
  <dc:description/>
  <cp:lastModifiedBy>aurelien.lavergne</cp:lastModifiedBy>
  <cp:lastPrinted>2006-07-10T15:10:33Z</cp:lastPrinted>
  <dcterms:created xsi:type="dcterms:W3CDTF">2005-05-20T12:13:54Z</dcterms:created>
  <dcterms:modified xsi:type="dcterms:W3CDTF">2018-12-20T10:13:22Z</dcterms:modified>
  <cp:category/>
  <cp:version/>
  <cp:contentType/>
  <cp:contentStatus/>
</cp:coreProperties>
</file>