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00" windowHeight="11640" activeTab="0"/>
  </bookViews>
  <sheets>
    <sheet name="COEFFICIENTS BILAN AGRESTE" sheetId="1" r:id="rId1"/>
    <sheet name="COEFFICIENTS BILAN EUROSTAT" sheetId="2" r:id="rId2"/>
  </sheets>
  <definedNames/>
  <calcPr fullCalcOnLoad="1"/>
</workbook>
</file>

<file path=xl/sharedStrings.xml><?xml version="1.0" encoding="utf-8"?>
<sst xmlns="http://schemas.openxmlformats.org/spreadsheetml/2006/main" count="39" uniqueCount="34">
  <si>
    <t>* : si pas de changement ni dans les codes nc8 ni dans les coefficients utilisés, les données sont reportées ;  en cas de changement de code nc8,  les coefficients sont renseignées à l'identique ou avec des valeurs différentes ; en cas de changement des coefficients utilisés mais pas des codes nc8, les données sont actualisées.</t>
  </si>
  <si>
    <t>nc8</t>
  </si>
  <si>
    <t>libellé</t>
  </si>
  <si>
    <t>CodeNC 2008</t>
  </si>
  <si>
    <t>Designation</t>
  </si>
  <si>
    <t>Tourteaux et autres résidus solides, même broyés ou agglomérés sous forme de pellets, de l'extraction des graisses ou huiles de germes de maïs</t>
  </si>
  <si>
    <t>Tourteaux et autres résidus solides, mêmes broyés ou agglomérés sous forme de pellets, de l'extraction de graisses ou huiles végétales (à l'excl. des tourteaux et autres résidus solides de l'extraction des graisses ou huiles de coton, de lin, de tournesol</t>
  </si>
  <si>
    <t>Tourteaux et autres résidus solides, même broyés ou agglomérés sous forme de pellets, de l'extraction de l'huile de soja</t>
  </si>
  <si>
    <t>Tourteaux et autres résidus solides, même broyés ou agglomérés sous forme de pellets, de l'extraction de l'huile d'arachide</t>
  </si>
  <si>
    <t>Tourteaux et autres résidus solides, même broyés ou agglomérés sous forme de pellets, de l'extraction des graisses ou huiles de coton</t>
  </si>
  <si>
    <t>Tourteaux et autres résidus solides, même broyés ou agglomérés sous forme de pellets, de l'extraction des graisses ou huiles de lin</t>
  </si>
  <si>
    <t>Tourteaux et autres résidus solides, même broyés ou agglomérés sous forme de pellets, de l'extraction des graisses ou huiles de tournesol</t>
  </si>
  <si>
    <t xml:space="preserve">Tourteaux et autres résidus solides, même broyés ou agglomérés sous forme de pellets, de l'extraction des graisses ou huiles de navette ou de colza à faible teneur en acide érucique "fournissant une huile fixe dont la teneur en acide érucique est &lt; 2% et </t>
  </si>
  <si>
    <t>Tourteaux et autres résidus solides, même broyés ou agglomérés sous forme de pellets, de l'extraction des graisses ou huiles de navette ou de colza d'une teneur élevée en acide érucique "fournissant une huile fixe dont la teneur en acide érucique est &gt;= 2</t>
  </si>
  <si>
    <t>Tourteaux et autres résidus solides, même broyés ou agglomérés sous forme de pellets, de l'extraction des graisses ou huiles de noix de coco ou de coprah</t>
  </si>
  <si>
    <t>Tourteaux et autres résidus solides, même broyés ou agglomérés sous forme de pellets, de l'extraction des graisses ou huiles de noix ou d'amandes de palmiste</t>
  </si>
  <si>
    <t>colza navette</t>
  </si>
  <si>
    <t>soja</t>
  </si>
  <si>
    <t>arachide</t>
  </si>
  <si>
    <t>coton</t>
  </si>
  <si>
    <t>lin</t>
  </si>
  <si>
    <t>tournesol</t>
  </si>
  <si>
    <t>coprah</t>
  </si>
  <si>
    <t>palmiste</t>
  </si>
  <si>
    <t>germes de maïs</t>
  </si>
  <si>
    <t>autres</t>
  </si>
  <si>
    <t>Agreste coefficient* année 2006/2007</t>
  </si>
  <si>
    <t>Agreste coefficient* année 2007/2008</t>
  </si>
  <si>
    <t>Eurostat coefficient of conversion</t>
  </si>
  <si>
    <t xml:space="preserve"> en gras : les codes qui ont été changés</t>
  </si>
  <si>
    <t>Agreste coefficient* année 2008/2009</t>
  </si>
  <si>
    <t>Agreste coefficient* année 2009/2010</t>
  </si>
  <si>
    <t>Source : Eurostat</t>
  </si>
  <si>
    <t>Source : Agreste</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</si>
</sst>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Vrai&quot;;&quot;Vrai&quot;;&quot;Faux&quot;"/>
    <numFmt numFmtId="165" formatCode="&quot;Actif&quot;;&quot;Actif&quot;;&quot;Inactif&quot;"/>
  </numFmts>
  <fonts count="7">
    <font>
      <sz val="10"/>
      <name val="Arial"/>
      <family val="0"/>
    </font>
    <font>
      <b/>
      <sz val="10"/>
      <name val="Arial"/>
      <family val="2"/>
    </font>
    <font>
      <sz val="8"/>
      <name val="Arial"/>
      <family val="2"/>
    </font>
    <font>
      <b/>
      <sz val="8"/>
      <name val="Arial"/>
      <family val="2"/>
    </font>
    <font>
      <sz val="9"/>
      <name val="Arial"/>
      <family val="2"/>
    </font>
    <font>
      <sz val="12"/>
      <name val="Helv"/>
      <family val="0"/>
    </font>
    <font>
      <i/>
      <sz val="10"/>
      <name val="Arial"/>
      <family val="2"/>
    </font>
  </fonts>
  <fills count="2">
    <fill>
      <patternFill/>
    </fill>
    <fill>
      <patternFill patternType="gray125"/>
    </fill>
  </fills>
  <borders count="13">
    <border>
      <left/>
      <right/>
      <top/>
      <bottom/>
      <diagonal/>
    </border>
    <border>
      <left>
        <color indexed="63"/>
      </left>
      <right style="thin"/>
      <top style="thin"/>
      <bottom style="medium"/>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color indexed="63"/>
      </left>
      <right style="thin"/>
      <top style="thin"/>
      <bottom>
        <color indexed="63"/>
      </bottom>
    </border>
    <border>
      <left style="thin"/>
      <right style="thin"/>
      <top style="thin"/>
      <bottom style="medium"/>
    </border>
    <border>
      <left style="thin">
        <color indexed="8"/>
      </left>
      <right>
        <color indexed="63"/>
      </right>
      <top style="thin">
        <color indexed="8"/>
      </top>
      <bottom style="thin">
        <color indexed="8"/>
      </bottom>
    </border>
    <border>
      <left style="thin">
        <color indexed="8"/>
      </left>
      <right>
        <color indexed="63"/>
      </right>
      <top>
        <color indexed="63"/>
      </top>
      <bottom style="thin">
        <color indexed="8"/>
      </bottom>
    </border>
    <border>
      <left style="thin"/>
      <right style="thin"/>
      <top style="thin"/>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lignment/>
      <protection/>
    </xf>
    <xf numFmtId="9" fontId="0" fillId="0" borderId="0" applyFont="0" applyFill="0" applyBorder="0" applyAlignment="0" applyProtection="0"/>
  </cellStyleXfs>
  <cellXfs count="35">
    <xf numFmtId="0" fontId="0" fillId="0" borderId="0" xfId="0" applyAlignment="1">
      <alignment/>
    </xf>
    <xf numFmtId="0" fontId="1" fillId="0" borderId="1" xfId="0" applyFont="1" applyBorder="1" applyAlignment="1">
      <alignment horizontal="center"/>
    </xf>
    <xf numFmtId="0" fontId="0" fillId="0" borderId="2" xfId="0" applyBorder="1" applyAlignment="1">
      <alignment/>
    </xf>
    <xf numFmtId="1" fontId="0" fillId="0" borderId="2" xfId="0" applyNumberFormat="1" applyFont="1" applyFill="1" applyBorder="1" applyAlignment="1">
      <alignment/>
    </xf>
    <xf numFmtId="0" fontId="0" fillId="0" borderId="3" xfId="0" applyBorder="1" applyAlignment="1">
      <alignment/>
    </xf>
    <xf numFmtId="0" fontId="0" fillId="0" borderId="4" xfId="0" applyFont="1" applyBorder="1" applyAlignment="1">
      <alignment/>
    </xf>
    <xf numFmtId="0" fontId="0" fillId="0" borderId="2" xfId="0" applyFill="1" applyBorder="1" applyAlignment="1">
      <alignment/>
    </xf>
    <xf numFmtId="0" fontId="1" fillId="0" borderId="5" xfId="0" applyFont="1" applyBorder="1" applyAlignment="1">
      <alignment horizontal="center" wrapText="1"/>
    </xf>
    <xf numFmtId="1" fontId="0" fillId="0" borderId="4" xfId="0" applyNumberFormat="1" applyFont="1" applyFill="1" applyBorder="1" applyAlignment="1">
      <alignment/>
    </xf>
    <xf numFmtId="0" fontId="2" fillId="0" borderId="0" xfId="19" applyFont="1" applyBorder="1" applyAlignment="1">
      <alignment horizontal="center"/>
      <protection/>
    </xf>
    <xf numFmtId="0" fontId="3" fillId="0" borderId="0" xfId="19" applyFont="1" applyBorder="1" applyAlignment="1">
      <alignment horizontal="center"/>
      <protection/>
    </xf>
    <xf numFmtId="0" fontId="0" fillId="0" borderId="0" xfId="0" applyFill="1" applyAlignment="1">
      <alignment/>
    </xf>
    <xf numFmtId="0" fontId="1" fillId="0" borderId="6" xfId="0" applyFont="1" applyFill="1" applyBorder="1" applyAlignment="1">
      <alignment horizontal="center"/>
    </xf>
    <xf numFmtId="0" fontId="4" fillId="0" borderId="7" xfId="0" applyFont="1" applyFill="1" applyBorder="1" applyAlignment="1">
      <alignment wrapText="1"/>
    </xf>
    <xf numFmtId="0" fontId="0" fillId="0" borderId="8" xfId="0" applyFill="1" applyBorder="1" applyAlignment="1">
      <alignment wrapText="1"/>
    </xf>
    <xf numFmtId="0" fontId="1" fillId="0" borderId="9" xfId="0" applyFont="1" applyFill="1" applyBorder="1" applyAlignment="1">
      <alignment horizontal="center"/>
    </xf>
    <xf numFmtId="0" fontId="1" fillId="0" borderId="9" xfId="0" applyFont="1" applyFill="1" applyBorder="1" applyAlignment="1">
      <alignment horizontal="center" wrapText="1"/>
    </xf>
    <xf numFmtId="0" fontId="1" fillId="0" borderId="5" xfId="0" applyFont="1" applyFill="1" applyBorder="1" applyAlignment="1">
      <alignment horizontal="center" wrapText="1"/>
    </xf>
    <xf numFmtId="0" fontId="0" fillId="0" borderId="4" xfId="19" applyFont="1" applyFill="1" applyBorder="1" applyAlignment="1">
      <alignment horizontal="center"/>
      <protection/>
    </xf>
    <xf numFmtId="0" fontId="0" fillId="0" borderId="4" xfId="0" applyFont="1" applyFill="1" applyBorder="1" applyAlignment="1">
      <alignment horizontal="center"/>
    </xf>
    <xf numFmtId="0" fontId="0" fillId="0" borderId="10" xfId="0" applyFont="1" applyFill="1" applyBorder="1" applyAlignment="1">
      <alignment horizontal="center"/>
    </xf>
    <xf numFmtId="0" fontId="0" fillId="0" borderId="10" xfId="0" applyFill="1" applyBorder="1" applyAlignment="1">
      <alignment/>
    </xf>
    <xf numFmtId="0" fontId="0" fillId="0" borderId="4" xfId="0" applyFill="1" applyBorder="1" applyAlignment="1">
      <alignment/>
    </xf>
    <xf numFmtId="0" fontId="0" fillId="0" borderId="2" xfId="19" applyFont="1" applyFill="1" applyBorder="1" applyAlignment="1">
      <alignment horizontal="center"/>
      <protection/>
    </xf>
    <xf numFmtId="0" fontId="0" fillId="0" borderId="2" xfId="0" applyFont="1" applyFill="1" applyBorder="1" applyAlignment="1">
      <alignment horizontal="center"/>
    </xf>
    <xf numFmtId="0" fontId="0" fillId="0" borderId="11" xfId="0" applyFont="1" applyFill="1" applyBorder="1" applyAlignment="1">
      <alignment horizontal="center"/>
    </xf>
    <xf numFmtId="0" fontId="0" fillId="0" borderId="11" xfId="0" applyFill="1" applyBorder="1" applyAlignment="1">
      <alignment/>
    </xf>
    <xf numFmtId="0" fontId="1" fillId="0" borderId="2" xfId="19" applyFont="1" applyFill="1" applyBorder="1" applyAlignment="1">
      <alignment horizontal="center"/>
      <protection/>
    </xf>
    <xf numFmtId="0" fontId="0" fillId="0" borderId="3" xfId="19" applyFont="1" applyFill="1" applyBorder="1" applyAlignment="1">
      <alignment horizontal="center"/>
      <protection/>
    </xf>
    <xf numFmtId="0" fontId="0" fillId="0" borderId="3" xfId="0" applyFont="1" applyFill="1" applyBorder="1" applyAlignment="1">
      <alignment horizontal="center"/>
    </xf>
    <xf numFmtId="0" fontId="0" fillId="0" borderId="12" xfId="0" applyFont="1" applyFill="1" applyBorder="1" applyAlignment="1">
      <alignment horizontal="center"/>
    </xf>
    <xf numFmtId="0" fontId="0" fillId="0" borderId="12" xfId="0" applyFill="1" applyBorder="1" applyAlignment="1">
      <alignment/>
    </xf>
    <xf numFmtId="0" fontId="0" fillId="0" borderId="3" xfId="0" applyFill="1" applyBorder="1" applyAlignment="1">
      <alignment/>
    </xf>
    <xf numFmtId="0" fontId="6" fillId="0" borderId="0" xfId="0" applyFont="1" applyFill="1" applyAlignment="1">
      <alignment/>
    </xf>
    <xf numFmtId="0" fontId="0" fillId="0" borderId="0" xfId="0" applyFill="1" applyBorder="1" applyAlignment="1">
      <alignment/>
    </xf>
  </cellXfs>
  <cellStyles count="7">
    <cellStyle name="Normal" xfId="0"/>
    <cellStyle name="Comma" xfId="15"/>
    <cellStyle name="Comma [0]" xfId="16"/>
    <cellStyle name="Currency" xfId="17"/>
    <cellStyle name="Currency [0]" xfId="18"/>
    <cellStyle name="Normal_T1_F"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17"/>
  <sheetViews>
    <sheetView showGridLines="0" tabSelected="1" workbookViewId="0" topLeftCell="A1">
      <selection activeCell="A18" sqref="A18"/>
    </sheetView>
  </sheetViews>
  <sheetFormatPr defaultColWidth="11.421875" defaultRowHeight="12.75"/>
  <cols>
    <col min="1" max="1" width="11.421875" style="11" customWidth="1"/>
  </cols>
  <sheetData>
    <row r="1" ht="12.75">
      <c r="B1" t="s">
        <v>0</v>
      </c>
    </row>
    <row r="3" spans="1:6" ht="51.75" thickBot="1">
      <c r="A3" s="12" t="s">
        <v>1</v>
      </c>
      <c r="B3" s="1" t="s">
        <v>2</v>
      </c>
      <c r="C3" s="7" t="s">
        <v>26</v>
      </c>
      <c r="D3" s="7" t="s">
        <v>27</v>
      </c>
      <c r="E3" s="7" t="s">
        <v>30</v>
      </c>
      <c r="F3" s="7" t="s">
        <v>31</v>
      </c>
    </row>
    <row r="4" spans="1:7" ht="12.75">
      <c r="A4" s="13">
        <v>23040000</v>
      </c>
      <c r="B4" s="5" t="s">
        <v>7</v>
      </c>
      <c r="C4" s="8">
        <v>1</v>
      </c>
      <c r="D4" s="8">
        <v>1</v>
      </c>
      <c r="E4" s="8">
        <v>1</v>
      </c>
      <c r="F4" s="8">
        <v>1</v>
      </c>
      <c r="G4" s="9"/>
    </row>
    <row r="5" spans="1:7" ht="12.75">
      <c r="A5" s="13">
        <v>23050000</v>
      </c>
      <c r="B5" s="2" t="s">
        <v>8</v>
      </c>
      <c r="C5" s="3">
        <v>1</v>
      </c>
      <c r="D5" s="3">
        <v>1</v>
      </c>
      <c r="E5" s="3">
        <v>1</v>
      </c>
      <c r="F5" s="3">
        <v>1</v>
      </c>
      <c r="G5" s="9"/>
    </row>
    <row r="6" spans="1:7" ht="12.75">
      <c r="A6" s="13">
        <v>23061000</v>
      </c>
      <c r="B6" s="2" t="s">
        <v>9</v>
      </c>
      <c r="C6" s="3">
        <v>1</v>
      </c>
      <c r="D6" s="3">
        <v>1</v>
      </c>
      <c r="E6" s="3">
        <v>1</v>
      </c>
      <c r="F6" s="3">
        <v>1</v>
      </c>
      <c r="G6" s="9"/>
    </row>
    <row r="7" spans="1:7" ht="12.75">
      <c r="A7" s="13">
        <v>23062000</v>
      </c>
      <c r="B7" s="2" t="s">
        <v>10</v>
      </c>
      <c r="C7" s="3">
        <v>1</v>
      </c>
      <c r="D7" s="3">
        <v>1</v>
      </c>
      <c r="E7" s="3">
        <v>1</v>
      </c>
      <c r="F7" s="3">
        <v>1</v>
      </c>
      <c r="G7" s="9"/>
    </row>
    <row r="8" spans="1:7" ht="12.75">
      <c r="A8" s="13">
        <v>23063000</v>
      </c>
      <c r="B8" s="2" t="s">
        <v>11</v>
      </c>
      <c r="C8" s="3">
        <v>1</v>
      </c>
      <c r="D8" s="3">
        <v>1</v>
      </c>
      <c r="E8" s="3">
        <v>1</v>
      </c>
      <c r="F8" s="3">
        <v>1</v>
      </c>
      <c r="G8" s="9"/>
    </row>
    <row r="9" spans="1:7" ht="12.75">
      <c r="A9" s="13">
        <v>23064100</v>
      </c>
      <c r="B9" s="6" t="s">
        <v>12</v>
      </c>
      <c r="C9" s="3">
        <v>1</v>
      </c>
      <c r="D9" s="3">
        <v>1</v>
      </c>
      <c r="E9" s="3">
        <v>1</v>
      </c>
      <c r="F9" s="3">
        <v>1</v>
      </c>
      <c r="G9" s="10"/>
    </row>
    <row r="10" spans="1:7" ht="12.75">
      <c r="A10" s="13">
        <v>23064900</v>
      </c>
      <c r="B10" s="6" t="s">
        <v>13</v>
      </c>
      <c r="C10" s="3">
        <v>1</v>
      </c>
      <c r="D10" s="3">
        <v>1</v>
      </c>
      <c r="E10" s="3">
        <v>1</v>
      </c>
      <c r="F10" s="3">
        <v>1</v>
      </c>
      <c r="G10" s="9"/>
    </row>
    <row r="11" spans="1:7" ht="12.75">
      <c r="A11" s="13">
        <v>23065000</v>
      </c>
      <c r="B11" s="2" t="s">
        <v>14</v>
      </c>
      <c r="C11" s="3">
        <v>1</v>
      </c>
      <c r="D11" s="3">
        <v>1</v>
      </c>
      <c r="E11" s="3">
        <v>1</v>
      </c>
      <c r="F11" s="3">
        <v>1</v>
      </c>
      <c r="G11" s="9"/>
    </row>
    <row r="12" spans="1:7" ht="12.75">
      <c r="A12" s="13">
        <v>23066000</v>
      </c>
      <c r="B12" s="2" t="s">
        <v>15</v>
      </c>
      <c r="C12" s="3">
        <v>1</v>
      </c>
      <c r="D12" s="3">
        <v>1</v>
      </c>
      <c r="E12" s="3">
        <v>1</v>
      </c>
      <c r="F12" s="3">
        <v>1</v>
      </c>
      <c r="G12" s="10"/>
    </row>
    <row r="13" spans="1:7" ht="12.75">
      <c r="A13" s="14">
        <v>23067000</v>
      </c>
      <c r="B13" s="2" t="s">
        <v>5</v>
      </c>
      <c r="C13" s="2">
        <v>1</v>
      </c>
      <c r="D13" s="2"/>
      <c r="E13" s="2"/>
      <c r="F13" s="2"/>
      <c r="G13" s="9"/>
    </row>
    <row r="14" spans="1:6" ht="12.75">
      <c r="A14" s="13">
        <v>23069005</v>
      </c>
      <c r="B14" s="2" t="s">
        <v>5</v>
      </c>
      <c r="C14" s="2"/>
      <c r="D14" s="2">
        <v>1</v>
      </c>
      <c r="E14" s="2">
        <v>1</v>
      </c>
      <c r="F14" s="2">
        <v>1</v>
      </c>
    </row>
    <row r="15" spans="1:6" ht="12.75">
      <c r="A15" s="13">
        <v>23069090</v>
      </c>
      <c r="B15" s="4" t="s">
        <v>6</v>
      </c>
      <c r="C15" s="4">
        <v>1</v>
      </c>
      <c r="D15" s="4">
        <v>1</v>
      </c>
      <c r="E15" s="4">
        <v>1</v>
      </c>
      <c r="F15" s="4">
        <v>1</v>
      </c>
    </row>
    <row r="17" ht="12.75">
      <c r="A17" s="11" t="s">
        <v>33</v>
      </c>
    </row>
  </sheetData>
  <printOptions/>
  <pageMargins left="0.75" right="0.75" top="1" bottom="1" header="0.4921259845" footer="0.4921259845"/>
  <pageSetup orientation="portrait" paperSize="9"/>
</worksheet>
</file>

<file path=xl/worksheets/sheet2.xml><?xml version="1.0" encoding="utf-8"?>
<worksheet xmlns="http://schemas.openxmlformats.org/spreadsheetml/2006/main" xmlns:r="http://schemas.openxmlformats.org/officeDocument/2006/relationships">
  <dimension ref="A1:G14"/>
  <sheetViews>
    <sheetView showGridLines="0" workbookViewId="0" topLeftCell="A1">
      <selection activeCell="A20" sqref="A20"/>
    </sheetView>
  </sheetViews>
  <sheetFormatPr defaultColWidth="11.421875" defaultRowHeight="12.75"/>
  <cols>
    <col min="1" max="2" width="11.421875" style="11" customWidth="1"/>
    <col min="3" max="3" width="11.421875" style="34" customWidth="1"/>
    <col min="4" max="16384" width="11.421875" style="11" customWidth="1"/>
  </cols>
  <sheetData>
    <row r="1" spans="1:7" ht="51">
      <c r="A1" s="15" t="s">
        <v>3</v>
      </c>
      <c r="B1" s="15" t="s">
        <v>4</v>
      </c>
      <c r="C1" s="16" t="s">
        <v>28</v>
      </c>
      <c r="D1" s="17" t="s">
        <v>26</v>
      </c>
      <c r="E1" s="17" t="s">
        <v>27</v>
      </c>
      <c r="F1" s="17" t="s">
        <v>30</v>
      </c>
      <c r="G1" s="17" t="s">
        <v>31</v>
      </c>
    </row>
    <row r="2" spans="1:7" ht="12.75">
      <c r="A2" s="18">
        <v>23040000</v>
      </c>
      <c r="B2" s="19" t="s">
        <v>17</v>
      </c>
      <c r="C2" s="20">
        <v>1</v>
      </c>
      <c r="D2" s="21">
        <f>VLOOKUP(A2,'COEFFICIENTS BILAN AGRESTE'!$A:$H,3,FALSE)</f>
        <v>1</v>
      </c>
      <c r="E2" s="22">
        <f>VLOOKUP(A2,'COEFFICIENTS BILAN AGRESTE'!$A:$H,4,FALSE)</f>
        <v>1</v>
      </c>
      <c r="F2" s="22">
        <f>VLOOKUP(A2,'COEFFICIENTS BILAN AGRESTE'!$A:$H,5,FALSE)</f>
        <v>1</v>
      </c>
      <c r="G2" s="22">
        <f>VLOOKUP(A2,'COEFFICIENTS BILAN AGRESTE'!$A:$H,6,FALSE)</f>
        <v>1</v>
      </c>
    </row>
    <row r="3" spans="1:7" ht="12.75">
      <c r="A3" s="23">
        <v>23050000</v>
      </c>
      <c r="B3" s="24" t="s">
        <v>18</v>
      </c>
      <c r="C3" s="25">
        <v>1</v>
      </c>
      <c r="D3" s="26">
        <f>VLOOKUP(A3,'COEFFICIENTS BILAN AGRESTE'!$A:$H,3,FALSE)</f>
        <v>1</v>
      </c>
      <c r="E3" s="6">
        <f>VLOOKUP(A3,'COEFFICIENTS BILAN AGRESTE'!$A:$H,4,FALSE)</f>
        <v>1</v>
      </c>
      <c r="F3" s="6">
        <f>VLOOKUP(A3,'COEFFICIENTS BILAN AGRESTE'!$A:$H,5,FALSE)</f>
        <v>1</v>
      </c>
      <c r="G3" s="6">
        <f>VLOOKUP(A3,'COEFFICIENTS BILAN AGRESTE'!$A:$H,6,FALSE)</f>
        <v>1</v>
      </c>
    </row>
    <row r="4" spans="1:7" ht="10.5" customHeight="1">
      <c r="A4" s="23">
        <v>23061000</v>
      </c>
      <c r="B4" s="24" t="s">
        <v>19</v>
      </c>
      <c r="C4" s="25">
        <v>1</v>
      </c>
      <c r="D4" s="26">
        <f>VLOOKUP(A4,'COEFFICIENTS BILAN AGRESTE'!$A:$H,3,FALSE)</f>
        <v>1</v>
      </c>
      <c r="E4" s="6">
        <f>VLOOKUP(A4,'COEFFICIENTS BILAN AGRESTE'!$A:$H,4,FALSE)</f>
        <v>1</v>
      </c>
      <c r="F4" s="6">
        <f>VLOOKUP(A4,'COEFFICIENTS BILAN AGRESTE'!$A:$H,5,FALSE)</f>
        <v>1</v>
      </c>
      <c r="G4" s="6">
        <f>VLOOKUP(A4,'COEFFICIENTS BILAN AGRESTE'!$A:$H,6,FALSE)</f>
        <v>1</v>
      </c>
    </row>
    <row r="5" spans="1:7" ht="12.75">
      <c r="A5" s="23">
        <v>23062000</v>
      </c>
      <c r="B5" s="24" t="s">
        <v>20</v>
      </c>
      <c r="C5" s="25">
        <v>1</v>
      </c>
      <c r="D5" s="26">
        <f>VLOOKUP(A5,'COEFFICIENTS BILAN AGRESTE'!$A:$H,3,FALSE)</f>
        <v>1</v>
      </c>
      <c r="E5" s="6">
        <f>VLOOKUP(A5,'COEFFICIENTS BILAN AGRESTE'!$A:$H,4,FALSE)</f>
        <v>1</v>
      </c>
      <c r="F5" s="6">
        <f>VLOOKUP(A5,'COEFFICIENTS BILAN AGRESTE'!$A:$H,5,FALSE)</f>
        <v>1</v>
      </c>
      <c r="G5" s="6">
        <f>VLOOKUP(A5,'COEFFICIENTS BILAN AGRESTE'!$A:$H,6,FALSE)</f>
        <v>1</v>
      </c>
    </row>
    <row r="6" spans="1:7" ht="12.75">
      <c r="A6" s="23">
        <v>23063000</v>
      </c>
      <c r="B6" s="24" t="s">
        <v>21</v>
      </c>
      <c r="C6" s="25">
        <v>1</v>
      </c>
      <c r="D6" s="26">
        <f>VLOOKUP(A6,'COEFFICIENTS BILAN AGRESTE'!$A:$H,3,FALSE)</f>
        <v>1</v>
      </c>
      <c r="E6" s="6">
        <f>VLOOKUP(A6,'COEFFICIENTS BILAN AGRESTE'!$A:$H,4,FALSE)</f>
        <v>1</v>
      </c>
      <c r="F6" s="6">
        <f>VLOOKUP(A6,'COEFFICIENTS BILAN AGRESTE'!$A:$H,5,FALSE)</f>
        <v>1</v>
      </c>
      <c r="G6" s="6">
        <f>VLOOKUP(A6,'COEFFICIENTS BILAN AGRESTE'!$A:$H,6,FALSE)</f>
        <v>1</v>
      </c>
    </row>
    <row r="7" spans="1:7" ht="12.75">
      <c r="A7" s="27">
        <v>23064000</v>
      </c>
      <c r="B7" s="24" t="s">
        <v>16</v>
      </c>
      <c r="C7" s="25">
        <v>1</v>
      </c>
      <c r="D7" s="26"/>
      <c r="E7" s="6"/>
      <c r="F7" s="6"/>
      <c r="G7" s="6"/>
    </row>
    <row r="8" spans="1:7" ht="12.75">
      <c r="A8" s="23">
        <v>23065000</v>
      </c>
      <c r="B8" s="24" t="s">
        <v>22</v>
      </c>
      <c r="C8" s="25">
        <v>1</v>
      </c>
      <c r="D8" s="26">
        <f>VLOOKUP(A8,'COEFFICIENTS BILAN AGRESTE'!$A:$H,3,FALSE)</f>
        <v>1</v>
      </c>
      <c r="E8" s="6">
        <f>VLOOKUP(A8,'COEFFICIENTS BILAN AGRESTE'!$A:$H,4,FALSE)</f>
        <v>1</v>
      </c>
      <c r="F8" s="6">
        <f>VLOOKUP(A8,'COEFFICIENTS BILAN AGRESTE'!$A:$H,5,FALSE)</f>
        <v>1</v>
      </c>
      <c r="G8" s="6">
        <f>VLOOKUP(A8,'COEFFICIENTS BILAN AGRESTE'!$A:$H,6,FALSE)</f>
        <v>1</v>
      </c>
    </row>
    <row r="9" spans="1:7" ht="12.75">
      <c r="A9" s="23">
        <v>23066000</v>
      </c>
      <c r="B9" s="24" t="s">
        <v>23</v>
      </c>
      <c r="C9" s="25">
        <v>1</v>
      </c>
      <c r="D9" s="26">
        <f>VLOOKUP(A9,'COEFFICIENTS BILAN AGRESTE'!$A:$H,3,FALSE)</f>
        <v>1</v>
      </c>
      <c r="E9" s="6">
        <f>VLOOKUP(A9,'COEFFICIENTS BILAN AGRESTE'!$A:$H,4,FALSE)</f>
        <v>1</v>
      </c>
      <c r="F9" s="6">
        <f>VLOOKUP(A9,'COEFFICIENTS BILAN AGRESTE'!$A:$H,5,FALSE)</f>
        <v>1</v>
      </c>
      <c r="G9" s="6">
        <f>VLOOKUP(A9,'COEFFICIENTS BILAN AGRESTE'!$A:$H,6,FALSE)</f>
        <v>1</v>
      </c>
    </row>
    <row r="10" spans="1:7" ht="12.75">
      <c r="A10" s="27">
        <v>23067000</v>
      </c>
      <c r="B10" s="24" t="s">
        <v>24</v>
      </c>
      <c r="C10" s="25">
        <v>1</v>
      </c>
      <c r="D10" s="26">
        <f>VLOOKUP(A10,'COEFFICIENTS BILAN AGRESTE'!$A:$H,3,FALSE)</f>
        <v>1</v>
      </c>
      <c r="E10" s="6"/>
      <c r="F10" s="6"/>
      <c r="G10" s="6"/>
    </row>
    <row r="11" spans="1:7" ht="12.75">
      <c r="A11" s="28">
        <v>23069090</v>
      </c>
      <c r="B11" s="29" t="s">
        <v>25</v>
      </c>
      <c r="C11" s="30">
        <v>1</v>
      </c>
      <c r="D11" s="31">
        <f>VLOOKUP(A11,'COEFFICIENTS BILAN AGRESTE'!$A:$H,3,FALSE)</f>
        <v>1</v>
      </c>
      <c r="E11" s="32">
        <f>VLOOKUP(A11,'COEFFICIENTS BILAN AGRESTE'!$A:$H,4,FALSE)</f>
        <v>1</v>
      </c>
      <c r="F11" s="32">
        <f>VLOOKUP(A11,'COEFFICIENTS BILAN AGRESTE'!$A:$H,5,FALSE)</f>
        <v>1</v>
      </c>
      <c r="G11" s="32">
        <f>VLOOKUP(A11,'COEFFICIENTS BILAN AGRESTE'!$A:$H,6,FALSE)</f>
        <v>1</v>
      </c>
    </row>
    <row r="12" ht="12.75">
      <c r="A12" s="33" t="s">
        <v>29</v>
      </c>
    </row>
    <row r="14" ht="12.75">
      <c r="A14" s="11" t="s">
        <v>32</v>
      </c>
    </row>
  </sheetData>
  <printOptions/>
  <pageMargins left="0.75" right="0.75" top="1" bottom="1"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MAP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vigourouxh</dc:creator>
  <cp:keywords/>
  <dc:description/>
  <cp:lastModifiedBy>christine.monceau</cp:lastModifiedBy>
  <dcterms:created xsi:type="dcterms:W3CDTF">2009-04-20T15:41:13Z</dcterms:created>
  <dcterms:modified xsi:type="dcterms:W3CDTF">2011-09-14T13:41:15Z</dcterms:modified>
  <cp:category/>
  <cp:version/>
  <cp:contentType/>
  <cp:contentStatus/>
</cp:coreProperties>
</file>