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0"/>
  </bookViews>
  <sheets>
    <sheet name="COEFFICIENTS BILAN AGRESTE" sheetId="1" r:id="rId1"/>
    <sheet name="COEFFICIENTS BILAN EUROSTAT" sheetId="2" r:id="rId2"/>
  </sheets>
  <definedNames/>
  <calcPr fullCalcOnLoad="1"/>
</workbook>
</file>

<file path=xl/sharedStrings.xml><?xml version="1.0" encoding="utf-8"?>
<sst xmlns="http://schemas.openxmlformats.org/spreadsheetml/2006/main" count="276" uniqueCount="191">
  <si>
    <t>19019091</t>
  </si>
  <si>
    <t>19019099</t>
  </si>
  <si>
    <t>19042095</t>
  </si>
  <si>
    <t>19042099</t>
  </si>
  <si>
    <t>19059020</t>
  </si>
  <si>
    <t>19059030</t>
  </si>
  <si>
    <t>19059045</t>
  </si>
  <si>
    <t>19059055</t>
  </si>
  <si>
    <t>19059060</t>
  </si>
  <si>
    <t>19059090</t>
  </si>
  <si>
    <t>19012000</t>
  </si>
  <si>
    <t>10061010</t>
  </si>
  <si>
    <t>10061021</t>
  </si>
  <si>
    <t>10061023</t>
  </si>
  <si>
    <t>10061025</t>
  </si>
  <si>
    <t>10061027</t>
  </si>
  <si>
    <t>10061092</t>
  </si>
  <si>
    <t>10061094</t>
  </si>
  <si>
    <t>10061096</t>
  </si>
  <si>
    <t>10061098</t>
  </si>
  <si>
    <t>10062011</t>
  </si>
  <si>
    <t>10062013</t>
  </si>
  <si>
    <t>10062015</t>
  </si>
  <si>
    <t>10062017</t>
  </si>
  <si>
    <t>10062092</t>
  </si>
  <si>
    <t>10062094</t>
  </si>
  <si>
    <t>10062096</t>
  </si>
  <si>
    <t>10062098</t>
  </si>
  <si>
    <t>10063021</t>
  </si>
  <si>
    <t>10063023</t>
  </si>
  <si>
    <t>10063025</t>
  </si>
  <si>
    <t>10063027</t>
  </si>
  <si>
    <t>10063042</t>
  </si>
  <si>
    <t>10063044</t>
  </si>
  <si>
    <t>10063046</t>
  </si>
  <si>
    <t>10063048</t>
  </si>
  <si>
    <t>10063061</t>
  </si>
  <si>
    <t>10063063</t>
  </si>
  <si>
    <t>10063065</t>
  </si>
  <si>
    <t>10063067</t>
  </si>
  <si>
    <t>10063092</t>
  </si>
  <si>
    <t>10063094</t>
  </si>
  <si>
    <t>10063096</t>
  </si>
  <si>
    <t>10063098</t>
  </si>
  <si>
    <t>19041030</t>
  </si>
  <si>
    <t>19049010</t>
  </si>
  <si>
    <t>10064000</t>
  </si>
  <si>
    <t>11023000</t>
  </si>
  <si>
    <t>11031400</t>
  </si>
  <si>
    <t>11031950</t>
  </si>
  <si>
    <t>11032950</t>
  </si>
  <si>
    <t>11041991</t>
  </si>
  <si>
    <t>11081910</t>
  </si>
  <si>
    <t>CodeNC 2008</t>
  </si>
  <si>
    <t>libellé</t>
  </si>
  <si>
    <t>Agreste coefficient* année 2006/2007</t>
  </si>
  <si>
    <t>Agreste coefficient* année 2007/2008</t>
  </si>
  <si>
    <t>Agreste coefficient* année 2008/2009</t>
  </si>
  <si>
    <t>Designation</t>
  </si>
  <si>
    <t>Eurostat coefficient of conversion</t>
  </si>
  <si>
    <t>Farine de riz</t>
  </si>
  <si>
    <t>Gruaux et semoules de riz</t>
  </si>
  <si>
    <t>Agglomérés sous forme de pellets, de riz</t>
  </si>
  <si>
    <t>1.00</t>
  </si>
  <si>
    <t>1.74</t>
  </si>
  <si>
    <t>1.52</t>
  </si>
  <si>
    <t>0.15</t>
  </si>
  <si>
    <t>11029050</t>
  </si>
  <si>
    <t>11032050</t>
  </si>
  <si>
    <t>19021910</t>
  </si>
  <si>
    <t>19021990</t>
  </si>
  <si>
    <t xml:space="preserve"> en gras : les codes qui ont été changés ; coefficients de conversions soulignés : à gauche valeurs mises à jour en 2005. </t>
  </si>
  <si>
    <t>* : si pas de changement ni dans les codes nc8 ni dans les coefficients utilisés, les données sont reportées ;  en cas de changement de code nc8,  les coefficients sont renseignées à l'identique ou avec des valeurs différentes ; en cas de changement des coefficients utilisés mais pas des codes nc8, les données sont actualisées.</t>
  </si>
  <si>
    <t>0.23</t>
  </si>
  <si>
    <t>0.4</t>
  </si>
  <si>
    <t>0.33</t>
  </si>
  <si>
    <t>0.17</t>
  </si>
  <si>
    <t>0.67</t>
  </si>
  <si>
    <t>1.67</t>
  </si>
  <si>
    <t>0.25</t>
  </si>
  <si>
    <t>Riz en paille [riz paddy], destiné à l'ensemencement</t>
  </si>
  <si>
    <t>Riz en paille [riz paddy], étuvé, à grains ronds</t>
  </si>
  <si>
    <t>Riz en paille [riz paddy], étuvé, à grains moyens</t>
  </si>
  <si>
    <t>Riz en paille [riz paddy], étuvé, à grains longs, présentant un rapport longueur/largeur &gt; 2 mais &lt; 3</t>
  </si>
  <si>
    <t>Riz en paille [riz paddy], étuvé, à grains longs, présentant un rapport longueur/largeur &gt;= 3</t>
  </si>
  <si>
    <t>Riz en paille [riz paddy], à grains ronds (à l'excl. du riz étuvé et du riz de semence)</t>
  </si>
  <si>
    <t>Riz en paille [riz paddy], à grains moyens (à l'excl. du riz étuvé et du riz de semence)</t>
  </si>
  <si>
    <t>Riz en paille [riz paddy], à grains longs, présentant un rapport longueur/largeur &gt; 2 mais &lt; 3 (à l'excl. du riz étuvé et du riz de semence)</t>
  </si>
  <si>
    <t>Riz en paille [riz paddy], à grains longs, présentant un rapport longueur/largeur &gt;= 3 (à l'excl. du riz étuvé et du riz de semence)</t>
  </si>
  <si>
    <t>Riz décortiqué [riz cargo ou riz brun], étuvé, à grains ronds</t>
  </si>
  <si>
    <t>Riz décortiqué [riz cargo ou riz brun], étuvé, à grains moyens</t>
  </si>
  <si>
    <t>Riz décortiqué [riz cargo ou riz brun], étuvé, à grains longs, présentant un rapport longueur/largeur &gt; 2 mais &lt; 3</t>
  </si>
  <si>
    <t>Riz décortiqué [riz cargo ou riz brun], étuvé, à grains longs, présentant un rapport longueur/largeur &gt;= 3</t>
  </si>
  <si>
    <t>Riz décortiqué [riz cargo ou riz brun], à grains ronds (à l'excl. du riz étuvé)</t>
  </si>
  <si>
    <t>Riz décortiqué [riz cargo ou riz brun], à grains moyens (à l'excl. du riz étuvé)</t>
  </si>
  <si>
    <t>Riz décortiqué [riz cargo ou riz brun], à grains longs, présentant un rapport longueur/largeur &gt; 2 mais &lt; 3 (à l'excl. du riz étuvé)</t>
  </si>
  <si>
    <t>Riz décortiqué [riz cargo ou riz brun], à grains longs, présentant un rapport longueur/largeur &gt;= 3 (à l'excl. du riz étuvé)</t>
  </si>
  <si>
    <t>Riz semi-blanchi, étuvé (usiné), à grains moyens</t>
  </si>
  <si>
    <t>Riz semi-blanchi, étuvé (usiné), à grains longs, présentant un rapport longueur/largeur &gt; 2 mais &lt; 3</t>
  </si>
  <si>
    <t>Riz semi-blanchi, étuvé (usiné), à grains longs, présentant un rapport longueur/largeur &gt;= 3</t>
  </si>
  <si>
    <t>Riz semi-blanchi, à grains ronds (à l'excl. du riz étuvé (usiné))</t>
  </si>
  <si>
    <t>Riz semi-blanchi, à grains moyens (à l'excl. du riz étuvé (usiné))</t>
  </si>
  <si>
    <t>Riz semi-blanchi, à grains longs, présentant un rapport longueur/largeur &gt; 2 mais &lt; 3 (à l'excl. du riz étuvé (usiné))</t>
  </si>
  <si>
    <t>Riz semi-blanchi, à grains longs, présentant un rapport longueur/largeur &gt;= 3 (à l'excl. du riz étuvé (usiné))</t>
  </si>
  <si>
    <t>Riz blanchi, étuvé (usiné), à grains ronds</t>
  </si>
  <si>
    <t>Riz blanchi, étuvé (usiné), à grains moyens</t>
  </si>
  <si>
    <t>Riz blanchi, étuvé (usiné), à grains longs, présentant un rapport longueur/largeur &gt; 2 mais &lt; 3</t>
  </si>
  <si>
    <t>Riz blanchi, étuvé (usiné), à grains longs, présentant un rapport longueur/largeur &gt;= 3</t>
  </si>
  <si>
    <t>Riz blanchi, à grains ronds (à l'excl. du riz étuvé (usiné))</t>
  </si>
  <si>
    <t>Riz blanchi, à grains moyens (à l'excl. du riz étuvé (usiné))</t>
  </si>
  <si>
    <t>Riz blanchi, à grains longs, présentant un rapport longueur/largeur &gt; 2 mais &lt; 3 (à l'excl. du riz étuvé (usiné))</t>
  </si>
  <si>
    <t>Riz blanchi, à grains longs, présentant un rapport longueur/largeur &gt;= 3 (à l'excl. du riz étuvé (usiné))</t>
  </si>
  <si>
    <t>Riz semi-blanchi, étuvé (usiné), à grains ronds</t>
  </si>
  <si>
    <t>Riz usiné -Produits à base de riz obtenus par soufflage ou grillage</t>
  </si>
  <si>
    <t>Riz usiné, précuit ou autrement préparé, n.d.a. (à l'excl. de la farine du gruau et de la semoule, des produits alimentaires obtenus par soufflage ou grillage, des préparations alimentaires à base de flocons de céréales non-grillés, des préparations alimentaire</t>
  </si>
  <si>
    <t>Riz en brisures</t>
  </si>
  <si>
    <t>Flocons de riz</t>
  </si>
  <si>
    <t>Amidon de riz</t>
  </si>
  <si>
    <t>Rice in husk for sowing</t>
  </si>
  <si>
    <t>Round grain rice in husk (excl. parboiled and that for sowing)</t>
  </si>
  <si>
    <t>Long grain rice in husk, length-width ratio &gt; 2 but &lt; 3, parboiled</t>
  </si>
  <si>
    <t>Long grain rice in husk, length-width ratio &gt;= 3, parboiled</t>
  </si>
  <si>
    <t>Long grain rice in husk, length-width ratio &gt; 2 but &lt; 3 (excl. parboiled and that for sowing)</t>
  </si>
  <si>
    <t>Long grain rice in husk, length-width ratio &gt;= 3 (excl. parboiled and that for sowing)</t>
  </si>
  <si>
    <t>Round grain rice in husk, parboiled</t>
  </si>
  <si>
    <t>Medium grain rice in husk, parboiled</t>
  </si>
  <si>
    <t>Medium grain rice in husk (excl. parboiled and that for sowing)</t>
  </si>
  <si>
    <t>Long grain husked [brown] rice, length-width ratio &gt; 2 but &lt; 3, parboiled</t>
  </si>
  <si>
    <t>Long grain husked [brown] rice, length-width ratio &gt;= 3, parboiled</t>
  </si>
  <si>
    <t>Long grain husked [brown] rice, length-width ratio &gt; 2 but &lt; 3 (excl. parboiled)</t>
  </si>
  <si>
    <t>Long grain husked [brown] rice, length-width ratio &gt;= 3 (excl. parboiled)</t>
  </si>
  <si>
    <t>Round grain husked [brown] rice, parboiled</t>
  </si>
  <si>
    <t>Round grain husked [brown] rice (excl. parboiled)</t>
  </si>
  <si>
    <t>Medium grain husked [brown] rice, parboiled</t>
  </si>
  <si>
    <t>Medium grain husked [brown] rice (excl. parboiled)</t>
  </si>
  <si>
    <t>Prepared foods obtained by swelling or roasting cereals or cereal products based on rice</t>
  </si>
  <si>
    <t>Prepared foods obtained from unroasted cereal flakes or from mixtures of unroasted cereal flakes and roasted cereal flakes or swelled cereals, obtained from rice (excl. preparations of the Müsli type on the basis of unroasted cereal flakes)</t>
  </si>
  <si>
    <t>Rice, pre-cooked or otherwise prepared, n.e.s. (excl. flour, groats and meal, food preparations obtained by swelling or roasting or from unroasted cereal flakes or from mixtures of unroasted cereal flakes and roasted cereal flakes or swelled cereals)</t>
  </si>
  <si>
    <t>Semi-milled long grain rice, length-width ratio &gt; 2 but &lt; 3, parboiled</t>
  </si>
  <si>
    <t>Semi-milled long grain rice, length-width ratio &gt;= 3, parboiled</t>
  </si>
  <si>
    <t>Semi-milled long grain rice, length-width ratio &gt; 2 but &lt; 3 (excl. parboiled)</t>
  </si>
  <si>
    <t>Semi-milled long grain rice, length-width ratio &gt;= 3 (excl. parboiled)</t>
  </si>
  <si>
    <t>Wholly milled long grain rice, length-width ratio &gt; 2 but &lt; 3, parboiled, whether or not polished or glazed</t>
  </si>
  <si>
    <t>Wholly milled long grain rice, length-width ratio &gt;= 3, parboiled, whether or not polished or glazed</t>
  </si>
  <si>
    <t>Wholly milled long grain rice, length-width &gt; 2 but &lt; 3, whether or not polished or glazed (excl. parboiled)</t>
  </si>
  <si>
    <t>Wholly milled long grain rice, length-width ratio &gt;= 3, whether or not polished or glazed (excl. parboiled)</t>
  </si>
  <si>
    <t>Semi-milled round grain rice, parboiled</t>
  </si>
  <si>
    <t>Semi-milled round grain rice (excl. parboiled)</t>
  </si>
  <si>
    <t>Wholly milled round grain rice, parboiled, whether or not polished or glazed</t>
  </si>
  <si>
    <t>Wholly milled round grain rice, whether or not polished or glazed (excl. parboiled)</t>
  </si>
  <si>
    <t>Semi-milled medium grain rice, parboiled</t>
  </si>
  <si>
    <t>Semi-milled medium grain rice (excl. parboiled)</t>
  </si>
  <si>
    <t>Wholly milled medium grain rice, parboiled, whether or not polished or glazed</t>
  </si>
  <si>
    <t>Wholly milled medium grain rice, whether or not polished or glazed (excl. parboiled)</t>
  </si>
  <si>
    <t>Broken rice</t>
  </si>
  <si>
    <t>Rice flour</t>
  </si>
  <si>
    <t>Rice groats and meal</t>
  </si>
  <si>
    <t>Rice pellets</t>
  </si>
  <si>
    <t>Flaked rice grains</t>
  </si>
  <si>
    <t>Rice starch</t>
  </si>
  <si>
    <t>Mixes and doughs of flour, groats, meal, starch or malt extract, not containing cocoa or containing &lt; 40% by weight of cocoa calculated on a totally defatted basis, n.e.s. and of mixes and doughs of milk, cream, butter milk, sour milk, sour cream, whey, yogurt, kephir or similar goods of heading 0401 to 0404, not containing cocoa or containing &lt; 5% by weight of cocoa calculated on a totally defatted basis, n.e.s., for the preparation of bakers'' wares of heading 1905</t>
  </si>
  <si>
    <t>Food preparations of flour, groats, meal, starch or malt extract, containing no milkfats, sucrose, isoglucose, glucose or starch or containing &lt; 1,5% milkfat, 5% sucrose, isoglucose, glucose or starch, not containing cocoa or containing cocoa in a proportion by weight of &lt; 40%, calculated on a totally defatted basis (excl. malt extract and for infant food, put up for retail sale, mixes and doughs for the preparation of bakers'' wares and in powder form of milk, cream, butter milk, sour milk, sour cream, whey, yogurt, kephir or similar goods of heading 0401 to 0404)</t>
  </si>
  <si>
    <t>Food preparations of flour, groats, meal, starch or malt extract, not containing cocoa or containing cocoa in a proportion by weight of &lt; 40%, calculated on a totally defatted basis, and food preparations of milk, cream, butter milk, sour milk, sour cream, whey, yogurt, kephir or similar goods in heading 0401 to 0404, not containing cocoa or containing cocoa in a proportion by weight of &lt; 5%, calculated on a totally defatted basis, n.e.s. (excl. malt extract and preparations for infant food, put up for retail sale, mixes and doughs for preparation of bakers'' wares and goods in subheading 1901.90.91)</t>
  </si>
  <si>
    <t>Uncooked pasta, not stuffed or otherwise prepared, not containing common wheat flour or meal or eggs</t>
  </si>
  <si>
    <t> Uncooked pasta, not stuffed or otherwise prepared, containing common wheat flour or meal but no eggs</t>
  </si>
  <si>
    <t>Prepared foods obtained from unroasted cereal flakes or from mixtures of unroasted and roasted cereal flakes or swelled cereals (excl. obtained from maize or rice and preparations of the Müsli type based on unroasted cereal flakes)</t>
  </si>
  <si>
    <t>Communion wafers, empty cachets for pharmaceutical use, sealing wafers, rice paper and similar products</t>
  </si>
  <si>
    <t> Bread, not containing added honey, eggs, cheese or fruit, whether or not containing in the dry state &lt;= 5% by weight of either sugars or fats</t>
  </si>
  <si>
    <t>Biscuits (excl. sweet biscuits)</t>
  </si>
  <si>
    <t>Extruded or expanded products, savoury or salted (excl. crispbread, rusks, toasted bread, similar toasted products and waffles and wafers)</t>
  </si>
  <si>
    <t> Fruit tarts, currant bread, panettone, meringues, Christmas stollen, croissants and other bakers'' wares with added sweetener (excl. crispbread, gingerbread and the like, sweet biscuits, waffles and wafers, and rusks)</t>
  </si>
  <si>
    <t>Pizzas, quiches and other unsweetened bakers'' wares (excl. crispbread, gingerbread and the like, sweet biscuits, waffles and wafers, rusks and similar toasted products, bread, communion wafers, empty cachets for pharmaceutical use, sealing wafers, rice paper and similar products)</t>
  </si>
  <si>
    <r>
      <t xml:space="preserve">1.00 / </t>
    </r>
    <r>
      <rPr>
        <u val="single"/>
        <sz val="10"/>
        <rFont val="Arial"/>
        <family val="2"/>
      </rPr>
      <t>0.62</t>
    </r>
  </si>
  <si>
    <r>
      <t xml:space="preserve">1.00 </t>
    </r>
    <r>
      <rPr>
        <u val="single"/>
        <sz val="10"/>
        <rFont val="Arial"/>
        <family val="2"/>
      </rPr>
      <t>/ 0.62</t>
    </r>
  </si>
  <si>
    <r>
      <t xml:space="preserve">1.00 / </t>
    </r>
    <r>
      <rPr>
        <u val="single"/>
        <sz val="10"/>
        <rFont val="Arial"/>
        <family val="2"/>
      </rPr>
      <t>0.55</t>
    </r>
  </si>
  <si>
    <r>
      <t xml:space="preserve">1.00 </t>
    </r>
    <r>
      <rPr>
        <u val="single"/>
        <sz val="10"/>
        <rFont val="Arial"/>
        <family val="2"/>
      </rPr>
      <t>/ 0.55</t>
    </r>
  </si>
  <si>
    <r>
      <t xml:space="preserve">1.00 </t>
    </r>
    <r>
      <rPr>
        <u val="single"/>
        <sz val="10"/>
        <rFont val="Arial"/>
        <family val="2"/>
      </rPr>
      <t>/ 0.69</t>
    </r>
  </si>
  <si>
    <r>
      <t xml:space="preserve">1.00 / </t>
    </r>
    <r>
      <rPr>
        <u val="single"/>
        <sz val="10"/>
        <rFont val="Arial"/>
        <family val="2"/>
      </rPr>
      <t>0.69</t>
    </r>
  </si>
  <si>
    <r>
      <t xml:space="preserve">1.00 </t>
    </r>
    <r>
      <rPr>
        <u val="single"/>
        <sz val="10"/>
        <rFont val="Arial"/>
        <family val="2"/>
      </rPr>
      <t>/ 0.78</t>
    </r>
  </si>
  <si>
    <r>
      <t xml:space="preserve">1.00 / </t>
    </r>
    <r>
      <rPr>
        <u val="single"/>
        <sz val="10"/>
        <rFont val="Arial"/>
        <family val="2"/>
      </rPr>
      <t>0.93</t>
    </r>
  </si>
  <si>
    <r>
      <t xml:space="preserve">1.00 </t>
    </r>
    <r>
      <rPr>
        <u val="single"/>
        <sz val="10"/>
        <rFont val="Arial"/>
        <family val="2"/>
      </rPr>
      <t>/ 0.93</t>
    </r>
  </si>
  <si>
    <r>
      <t xml:space="preserve">1.00 / </t>
    </r>
    <r>
      <rPr>
        <u val="single"/>
        <sz val="10"/>
        <rFont val="Arial"/>
        <family val="2"/>
      </rPr>
      <t>0.94</t>
    </r>
  </si>
  <si>
    <r>
      <t xml:space="preserve">1.00 </t>
    </r>
    <r>
      <rPr>
        <u val="single"/>
        <sz val="10"/>
        <rFont val="Arial"/>
        <family val="2"/>
      </rPr>
      <t>/ 0.94</t>
    </r>
  </si>
  <si>
    <r>
      <t xml:space="preserve">1.60 / </t>
    </r>
    <r>
      <rPr>
        <b/>
        <u val="single"/>
        <sz val="10"/>
        <rFont val="Arial"/>
        <family val="2"/>
      </rPr>
      <t>1.37</t>
    </r>
  </si>
  <si>
    <r>
      <t xml:space="preserve">1.06 </t>
    </r>
    <r>
      <rPr>
        <u val="single"/>
        <sz val="10"/>
        <rFont val="Arial"/>
        <family val="2"/>
      </rPr>
      <t>/ 1.37</t>
    </r>
  </si>
  <si>
    <r>
      <t xml:space="preserve">1.06 </t>
    </r>
    <r>
      <rPr>
        <u val="single"/>
        <sz val="10"/>
        <rFont val="Arial"/>
        <family val="2"/>
      </rPr>
      <t>/ 0.50</t>
    </r>
  </si>
  <si>
    <r>
      <t xml:space="preserve">1.80 </t>
    </r>
    <r>
      <rPr>
        <u val="single"/>
        <sz val="10"/>
        <rFont val="Arial"/>
        <family val="2"/>
      </rPr>
      <t>/ 1.00</t>
    </r>
  </si>
  <si>
    <t>Agreste coefficient* année 2009/2010</t>
  </si>
  <si>
    <t>Agreste coefficient* année 2010/2011</t>
  </si>
  <si>
    <t>Source : Agreste, Eurostat</t>
  </si>
  <si>
    <t>Source : Agreste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</si>
</sst>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m/yy"/>
    <numFmt numFmtId="173" formatCode="0.0"/>
    <numFmt numFmtId="174" formatCode="0.00000"/>
    <numFmt numFmtId="175" formatCode="&quot;Vrai&quot;;&quot;Vrai&quot;;&quot;Faux&quot;"/>
    <numFmt numFmtId="176" formatCode="&quot;Actif&quot;;&quot;Actif&quot;;&quot;Inactif&quot;"/>
  </numFmts>
  <fonts count="10">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i/>
      <sz val="10"/>
      <name val="Arial"/>
      <family val="2"/>
    </font>
    <font>
      <u val="single"/>
      <sz val="10"/>
      <name val="Arial"/>
      <family val="2"/>
    </font>
    <font>
      <b/>
      <u val="single"/>
      <sz val="10"/>
      <name val="Arial"/>
      <family val="2"/>
    </font>
    <font>
      <sz val="10"/>
      <color indexed="8"/>
      <name val="Arial"/>
      <family val="2"/>
    </font>
    <font>
      <b/>
      <sz val="10"/>
      <color indexed="10"/>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1" xfId="0" applyBorder="1" applyAlignment="1">
      <alignment/>
    </xf>
    <xf numFmtId="0" fontId="0" fillId="0" borderId="2" xfId="0" applyBorder="1" applyAlignment="1" quotePrefix="1">
      <alignment/>
    </xf>
    <xf numFmtId="0" fontId="0" fillId="0" borderId="2" xfId="0" applyBorder="1" applyAlignment="1">
      <alignment/>
    </xf>
    <xf numFmtId="0" fontId="0" fillId="0" borderId="2" xfId="0" applyBorder="1" applyAlignment="1" quotePrefix="1">
      <alignment horizontal="left"/>
    </xf>
    <xf numFmtId="0" fontId="0" fillId="0" borderId="3" xfId="0" applyBorder="1" applyAlignment="1" quotePrefix="1">
      <alignment/>
    </xf>
    <xf numFmtId="0" fontId="0" fillId="0" borderId="3" xfId="0" applyBorder="1" applyAlignment="1">
      <alignment/>
    </xf>
    <xf numFmtId="0" fontId="0" fillId="0" borderId="0" xfId="0" applyFill="1" applyBorder="1" applyAlignment="1">
      <alignment/>
    </xf>
    <xf numFmtId="0" fontId="0" fillId="0" borderId="2" xfId="0" applyFill="1" applyBorder="1" applyAlignment="1" quotePrefix="1">
      <alignment horizontal="left"/>
    </xf>
    <xf numFmtId="0" fontId="1" fillId="2" borderId="1" xfId="0" applyFont="1" applyFill="1" applyBorder="1" applyAlignment="1">
      <alignment horizontal="center"/>
    </xf>
    <xf numFmtId="0" fontId="0" fillId="0" borderId="2" xfId="0" applyFill="1" applyBorder="1" applyAlignment="1">
      <alignment/>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4" xfId="0" applyFont="1" applyFill="1" applyBorder="1" applyAlignment="1">
      <alignment horizontal="center" wrapText="1"/>
    </xf>
    <xf numFmtId="0" fontId="4" fillId="0" borderId="2" xfId="0" applyFont="1" applyFill="1" applyBorder="1" applyAlignment="1">
      <alignment/>
    </xf>
    <xf numFmtId="2" fontId="0" fillId="0" borderId="2" xfId="0" applyNumberFormat="1" applyFill="1" applyBorder="1" applyAlignment="1">
      <alignment/>
    </xf>
    <xf numFmtId="2" fontId="0" fillId="0" borderId="2" xfId="0" applyNumberFormat="1" applyFont="1" applyFill="1" applyBorder="1" applyAlignment="1">
      <alignment horizontal="right"/>
    </xf>
    <xf numFmtId="0" fontId="4" fillId="0" borderId="1" xfId="0" applyFont="1" applyFill="1" applyBorder="1" applyAlignment="1">
      <alignment/>
    </xf>
    <xf numFmtId="2" fontId="0" fillId="0" borderId="3" xfId="0" applyNumberFormat="1" applyFont="1" applyFill="1" applyBorder="1" applyAlignment="1">
      <alignment horizontal="right"/>
    </xf>
    <xf numFmtId="0" fontId="5" fillId="0" borderId="0" xfId="0" applyFont="1" applyAlignment="1">
      <alignment/>
    </xf>
    <xf numFmtId="0" fontId="1" fillId="0" borderId="4" xfId="0" applyFont="1" applyBorder="1" applyAlignment="1">
      <alignment horizontal="center"/>
    </xf>
    <xf numFmtId="0" fontId="1" fillId="2" borderId="4" xfId="0" applyFont="1" applyFill="1" applyBorder="1" applyAlignment="1">
      <alignment horizontal="center" wrapText="1"/>
    </xf>
    <xf numFmtId="0" fontId="0" fillId="0" borderId="2" xfId="0" applyFont="1" applyBorder="1" applyAlignment="1" quotePrefix="1">
      <alignmen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6" xfId="0" applyFont="1" applyBorder="1" applyAlignment="1">
      <alignment/>
    </xf>
    <xf numFmtId="0" fontId="0" fillId="0" borderId="3" xfId="0" applyFont="1" applyBorder="1" applyAlignment="1">
      <alignment/>
    </xf>
    <xf numFmtId="0" fontId="0" fillId="0" borderId="7" xfId="0" applyFont="1" applyBorder="1" applyAlignment="1" quotePrefix="1">
      <alignment horizontal="center"/>
    </xf>
    <xf numFmtId="0" fontId="0" fillId="0" borderId="8" xfId="0" applyFont="1" applyBorder="1" applyAlignment="1" quotePrefix="1">
      <alignment horizontal="center"/>
    </xf>
    <xf numFmtId="0" fontId="1" fillId="0" borderId="8" xfId="0" applyFont="1" applyBorder="1" applyAlignment="1" quotePrefix="1">
      <alignment horizontal="center"/>
    </xf>
    <xf numFmtId="0" fontId="0" fillId="0" borderId="8" xfId="0" applyFont="1" applyFill="1" applyBorder="1" applyAlignment="1" quotePrefix="1">
      <alignment horizontal="center"/>
    </xf>
    <xf numFmtId="0" fontId="0" fillId="0" borderId="9" xfId="0" applyFont="1" applyFill="1" applyBorder="1" applyAlignment="1" quotePrefix="1">
      <alignment horizontal="center"/>
    </xf>
    <xf numFmtId="0" fontId="0" fillId="0" borderId="10" xfId="0" applyFont="1" applyBorder="1" applyAlignment="1">
      <alignment horizontal="righ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 xfId="0" applyFont="1" applyBorder="1" applyAlignment="1">
      <alignment wrapText="1"/>
    </xf>
    <xf numFmtId="0" fontId="0" fillId="0" borderId="2" xfId="0" applyFont="1" applyBorder="1" applyAlignment="1">
      <alignment wrapText="1"/>
    </xf>
    <xf numFmtId="0" fontId="1" fillId="0" borderId="2" xfId="0" applyFont="1" applyBorder="1" applyAlignment="1">
      <alignment wrapText="1"/>
    </xf>
    <xf numFmtId="0" fontId="8" fillId="0" borderId="2" xfId="0" applyFont="1" applyBorder="1" applyAlignment="1">
      <alignment/>
    </xf>
    <xf numFmtId="0" fontId="8" fillId="0" borderId="2" xfId="0" applyFont="1" applyFill="1" applyBorder="1" applyAlignment="1">
      <alignment horizontal="justify" wrapText="1"/>
    </xf>
    <xf numFmtId="0" fontId="8" fillId="0" borderId="3" xfId="0" applyFont="1" applyFill="1" applyBorder="1" applyAlignment="1">
      <alignment horizontal="justify" wrapText="1"/>
    </xf>
    <xf numFmtId="0" fontId="9" fillId="0" borderId="0" xfId="0" applyFont="1" applyAlignment="1">
      <alignment/>
    </xf>
    <xf numFmtId="0" fontId="1" fillId="0" borderId="10" xfId="0" applyFont="1" applyFill="1" applyBorder="1" applyAlignment="1">
      <alignment horizontal="right"/>
    </xf>
    <xf numFmtId="0" fontId="5" fillId="0" borderId="0" xfId="0" applyFont="1" applyFill="1" applyBorder="1" applyAlignment="1">
      <alignment horizontal="left"/>
    </xf>
    <xf numFmtId="0" fontId="0" fillId="0" borderId="2" xfId="0" applyFill="1" applyBorder="1" applyAlignment="1" quotePrefix="1">
      <alignment/>
    </xf>
    <xf numFmtId="0" fontId="5" fillId="0" borderId="0" xfId="0" applyFont="1" applyFill="1" applyBorder="1" applyAlignment="1">
      <alignment/>
    </xf>
    <xf numFmtId="0" fontId="0" fillId="0" borderId="0" xfId="0"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8"/>
  <sheetViews>
    <sheetView showGridLines="0" tabSelected="1" workbookViewId="0" topLeftCell="A1">
      <selection activeCell="A1" sqref="A1"/>
    </sheetView>
  </sheetViews>
  <sheetFormatPr defaultColWidth="11.421875" defaultRowHeight="12.75"/>
  <cols>
    <col min="1" max="1" width="12.28125" style="0" customWidth="1"/>
    <col min="2" max="2" width="46.57421875" style="0" customWidth="1"/>
    <col min="3" max="4" width="11.421875" style="7" customWidth="1"/>
  </cols>
  <sheetData>
    <row r="1" spans="1:7" ht="51">
      <c r="A1" s="9" t="s">
        <v>53</v>
      </c>
      <c r="B1" s="20" t="s">
        <v>54</v>
      </c>
      <c r="C1" s="13" t="s">
        <v>55</v>
      </c>
      <c r="D1" s="13" t="s">
        <v>56</v>
      </c>
      <c r="E1" s="12" t="s">
        <v>57</v>
      </c>
      <c r="F1" s="12" t="s">
        <v>187</v>
      </c>
      <c r="G1" s="12" t="s">
        <v>188</v>
      </c>
    </row>
    <row r="2" spans="1:7" ht="12.75">
      <c r="A2" s="22" t="s">
        <v>11</v>
      </c>
      <c r="B2" s="1" t="s">
        <v>80</v>
      </c>
      <c r="C2" s="17">
        <v>1</v>
      </c>
      <c r="D2" s="17">
        <v>1</v>
      </c>
      <c r="E2" s="17">
        <v>1</v>
      </c>
      <c r="F2" s="17">
        <v>1</v>
      </c>
      <c r="G2" s="17">
        <v>1</v>
      </c>
    </row>
    <row r="3" spans="1:7" ht="12.75">
      <c r="A3" s="22" t="s">
        <v>12</v>
      </c>
      <c r="B3" s="3" t="s">
        <v>81</v>
      </c>
      <c r="C3" s="14">
        <v>1</v>
      </c>
      <c r="D3" s="14">
        <v>1</v>
      </c>
      <c r="E3" s="14">
        <v>1</v>
      </c>
      <c r="F3" s="14">
        <v>1</v>
      </c>
      <c r="G3" s="14">
        <v>1</v>
      </c>
    </row>
    <row r="4" spans="1:7" ht="12.75">
      <c r="A4" s="22" t="s">
        <v>13</v>
      </c>
      <c r="B4" s="3" t="s">
        <v>82</v>
      </c>
      <c r="C4" s="14">
        <v>1</v>
      </c>
      <c r="D4" s="14">
        <v>1</v>
      </c>
      <c r="E4" s="14">
        <v>1</v>
      </c>
      <c r="F4" s="14">
        <v>1</v>
      </c>
      <c r="G4" s="14">
        <v>1</v>
      </c>
    </row>
    <row r="5" spans="1:7" ht="12.75">
      <c r="A5" s="22" t="s">
        <v>14</v>
      </c>
      <c r="B5" s="3" t="s">
        <v>83</v>
      </c>
      <c r="C5" s="14">
        <v>1</v>
      </c>
      <c r="D5" s="14">
        <v>1</v>
      </c>
      <c r="E5" s="14">
        <v>1</v>
      </c>
      <c r="F5" s="14">
        <v>1</v>
      </c>
      <c r="G5" s="14">
        <v>1</v>
      </c>
    </row>
    <row r="6" spans="1:7" ht="12.75">
      <c r="A6" s="22" t="s">
        <v>15</v>
      </c>
      <c r="B6" s="3" t="s">
        <v>84</v>
      </c>
      <c r="C6" s="14">
        <v>1</v>
      </c>
      <c r="D6" s="14">
        <v>1</v>
      </c>
      <c r="E6" s="14">
        <v>1</v>
      </c>
      <c r="F6" s="14">
        <v>1</v>
      </c>
      <c r="G6" s="14">
        <v>1</v>
      </c>
    </row>
    <row r="7" spans="1:7" ht="12.75">
      <c r="A7" s="22" t="s">
        <v>16</v>
      </c>
      <c r="B7" s="3" t="s">
        <v>85</v>
      </c>
      <c r="C7" s="14">
        <v>1</v>
      </c>
      <c r="D7" s="14">
        <v>1</v>
      </c>
      <c r="E7" s="14">
        <v>1</v>
      </c>
      <c r="F7" s="14">
        <v>1</v>
      </c>
      <c r="G7" s="14">
        <v>1</v>
      </c>
    </row>
    <row r="8" spans="1:7" ht="12.75">
      <c r="A8" s="22" t="s">
        <v>17</v>
      </c>
      <c r="B8" s="3" t="s">
        <v>86</v>
      </c>
      <c r="C8" s="14">
        <v>1</v>
      </c>
      <c r="D8" s="14">
        <v>1</v>
      </c>
      <c r="E8" s="14">
        <v>1</v>
      </c>
      <c r="F8" s="14">
        <v>1</v>
      </c>
      <c r="G8" s="14">
        <v>1</v>
      </c>
    </row>
    <row r="9" spans="1:7" ht="12.75">
      <c r="A9" s="22" t="s">
        <v>18</v>
      </c>
      <c r="B9" s="3" t="s">
        <v>87</v>
      </c>
      <c r="C9" s="14">
        <v>1</v>
      </c>
      <c r="D9" s="14">
        <v>1</v>
      </c>
      <c r="E9" s="14">
        <v>1</v>
      </c>
      <c r="F9" s="14">
        <v>1</v>
      </c>
      <c r="G9" s="14">
        <v>1</v>
      </c>
    </row>
    <row r="10" spans="1:7" ht="12.75">
      <c r="A10" s="22" t="s">
        <v>19</v>
      </c>
      <c r="B10" s="3" t="s">
        <v>88</v>
      </c>
      <c r="C10" s="14">
        <v>1</v>
      </c>
      <c r="D10" s="14">
        <v>1</v>
      </c>
      <c r="E10" s="14">
        <v>1</v>
      </c>
      <c r="F10" s="14">
        <v>1</v>
      </c>
      <c r="G10" s="14">
        <v>1</v>
      </c>
    </row>
    <row r="11" spans="1:7" ht="12.75">
      <c r="A11" s="22" t="s">
        <v>20</v>
      </c>
      <c r="B11" s="3" t="s">
        <v>89</v>
      </c>
      <c r="C11" s="14">
        <v>1</v>
      </c>
      <c r="D11" s="14">
        <v>1</v>
      </c>
      <c r="E11" s="14">
        <v>1</v>
      </c>
      <c r="F11" s="14">
        <v>1</v>
      </c>
      <c r="G11" s="14">
        <v>1</v>
      </c>
    </row>
    <row r="12" spans="1:7" ht="12.75">
      <c r="A12" s="22" t="s">
        <v>21</v>
      </c>
      <c r="B12" s="3" t="s">
        <v>90</v>
      </c>
      <c r="C12" s="14">
        <v>1</v>
      </c>
      <c r="D12" s="14">
        <v>1</v>
      </c>
      <c r="E12" s="14">
        <v>1</v>
      </c>
      <c r="F12" s="14">
        <v>1</v>
      </c>
      <c r="G12" s="14">
        <v>1</v>
      </c>
    </row>
    <row r="13" spans="1:7" ht="12.75">
      <c r="A13" s="22" t="s">
        <v>22</v>
      </c>
      <c r="B13" s="3" t="s">
        <v>91</v>
      </c>
      <c r="C13" s="14">
        <v>1</v>
      </c>
      <c r="D13" s="14">
        <v>1</v>
      </c>
      <c r="E13" s="14">
        <v>1</v>
      </c>
      <c r="F13" s="14">
        <v>1</v>
      </c>
      <c r="G13" s="14">
        <v>1</v>
      </c>
    </row>
    <row r="14" spans="1:7" ht="12.75">
      <c r="A14" s="22" t="s">
        <v>23</v>
      </c>
      <c r="B14" s="3" t="s">
        <v>92</v>
      </c>
      <c r="C14" s="14">
        <v>1</v>
      </c>
      <c r="D14" s="14">
        <v>1</v>
      </c>
      <c r="E14" s="14">
        <v>1</v>
      </c>
      <c r="F14" s="14">
        <v>1</v>
      </c>
      <c r="G14" s="14">
        <v>1</v>
      </c>
    </row>
    <row r="15" spans="1:7" ht="12.75">
      <c r="A15" s="22" t="s">
        <v>24</v>
      </c>
      <c r="B15" s="3" t="s">
        <v>93</v>
      </c>
      <c r="C15" s="14">
        <v>1</v>
      </c>
      <c r="D15" s="14">
        <v>1</v>
      </c>
      <c r="E15" s="14">
        <v>1</v>
      </c>
      <c r="F15" s="14">
        <v>1</v>
      </c>
      <c r="G15" s="14">
        <v>1</v>
      </c>
    </row>
    <row r="16" spans="1:7" ht="12.75">
      <c r="A16" s="22" t="s">
        <v>25</v>
      </c>
      <c r="B16" s="3" t="s">
        <v>94</v>
      </c>
      <c r="C16" s="14">
        <v>1</v>
      </c>
      <c r="D16" s="14">
        <v>1</v>
      </c>
      <c r="E16" s="14">
        <v>1</v>
      </c>
      <c r="F16" s="14">
        <v>1</v>
      </c>
      <c r="G16" s="14">
        <v>1</v>
      </c>
    </row>
    <row r="17" spans="1:7" ht="12.75">
      <c r="A17" s="22" t="s">
        <v>26</v>
      </c>
      <c r="B17" s="3" t="s">
        <v>95</v>
      </c>
      <c r="C17" s="14">
        <v>1</v>
      </c>
      <c r="D17" s="14">
        <v>1</v>
      </c>
      <c r="E17" s="14">
        <v>1</v>
      </c>
      <c r="F17" s="14">
        <v>1</v>
      </c>
      <c r="G17" s="14">
        <v>1</v>
      </c>
    </row>
    <row r="18" spans="1:7" ht="12.75">
      <c r="A18" s="22" t="s">
        <v>27</v>
      </c>
      <c r="B18" s="3" t="s">
        <v>96</v>
      </c>
      <c r="C18" s="14">
        <v>1</v>
      </c>
      <c r="D18" s="14">
        <v>1</v>
      </c>
      <c r="E18" s="14">
        <v>1</v>
      </c>
      <c r="F18" s="14">
        <v>1</v>
      </c>
      <c r="G18" s="14">
        <v>1</v>
      </c>
    </row>
    <row r="19" spans="1:7" ht="12.75">
      <c r="A19" s="22" t="s">
        <v>28</v>
      </c>
      <c r="B19" s="3" t="s">
        <v>112</v>
      </c>
      <c r="C19" s="14">
        <v>1</v>
      </c>
      <c r="D19" s="14">
        <v>1</v>
      </c>
      <c r="E19" s="14">
        <v>1</v>
      </c>
      <c r="F19" s="14">
        <v>1</v>
      </c>
      <c r="G19" s="14">
        <v>1</v>
      </c>
    </row>
    <row r="20" spans="1:7" ht="12.75">
      <c r="A20" s="22" t="s">
        <v>29</v>
      </c>
      <c r="B20" s="3" t="s">
        <v>97</v>
      </c>
      <c r="C20" s="14">
        <v>1</v>
      </c>
      <c r="D20" s="14">
        <v>1</v>
      </c>
      <c r="E20" s="14">
        <v>1</v>
      </c>
      <c r="F20" s="14">
        <v>1</v>
      </c>
      <c r="G20" s="14">
        <v>1</v>
      </c>
    </row>
    <row r="21" spans="1:7" ht="12.75">
      <c r="A21" s="22" t="s">
        <v>30</v>
      </c>
      <c r="B21" s="3" t="s">
        <v>98</v>
      </c>
      <c r="C21" s="14">
        <v>1</v>
      </c>
      <c r="D21" s="14">
        <v>1</v>
      </c>
      <c r="E21" s="14">
        <v>1</v>
      </c>
      <c r="F21" s="14">
        <v>1</v>
      </c>
      <c r="G21" s="14">
        <v>1</v>
      </c>
    </row>
    <row r="22" spans="1:7" ht="12.75">
      <c r="A22" s="22" t="s">
        <v>31</v>
      </c>
      <c r="B22" s="3" t="s">
        <v>99</v>
      </c>
      <c r="C22" s="14">
        <v>1</v>
      </c>
      <c r="D22" s="14">
        <v>1</v>
      </c>
      <c r="E22" s="14">
        <v>1</v>
      </c>
      <c r="F22" s="14">
        <v>1</v>
      </c>
      <c r="G22" s="14">
        <v>1</v>
      </c>
    </row>
    <row r="23" spans="1:7" ht="12.75">
      <c r="A23" s="22" t="s">
        <v>32</v>
      </c>
      <c r="B23" s="3" t="s">
        <v>100</v>
      </c>
      <c r="C23" s="14">
        <v>1</v>
      </c>
      <c r="D23" s="14">
        <v>1</v>
      </c>
      <c r="E23" s="14">
        <v>1</v>
      </c>
      <c r="F23" s="14">
        <v>1</v>
      </c>
      <c r="G23" s="14">
        <v>1</v>
      </c>
    </row>
    <row r="24" spans="1:7" ht="12.75">
      <c r="A24" s="22" t="s">
        <v>33</v>
      </c>
      <c r="B24" s="3" t="s">
        <v>101</v>
      </c>
      <c r="C24" s="14">
        <v>1</v>
      </c>
      <c r="D24" s="14">
        <v>1</v>
      </c>
      <c r="E24" s="14">
        <v>1</v>
      </c>
      <c r="F24" s="14">
        <v>1</v>
      </c>
      <c r="G24" s="14">
        <v>1</v>
      </c>
    </row>
    <row r="25" spans="1:7" ht="12.75">
      <c r="A25" s="22" t="s">
        <v>34</v>
      </c>
      <c r="B25" s="3" t="s">
        <v>102</v>
      </c>
      <c r="C25" s="14">
        <v>1</v>
      </c>
      <c r="D25" s="14">
        <v>1</v>
      </c>
      <c r="E25" s="14">
        <v>1</v>
      </c>
      <c r="F25" s="14">
        <v>1</v>
      </c>
      <c r="G25" s="14">
        <v>1</v>
      </c>
    </row>
    <row r="26" spans="1:7" ht="12.75">
      <c r="A26" s="22" t="s">
        <v>35</v>
      </c>
      <c r="B26" s="3" t="s">
        <v>103</v>
      </c>
      <c r="C26" s="14">
        <v>1</v>
      </c>
      <c r="D26" s="14">
        <v>1</v>
      </c>
      <c r="E26" s="14">
        <v>1</v>
      </c>
      <c r="F26" s="14">
        <v>1</v>
      </c>
      <c r="G26" s="14">
        <v>1</v>
      </c>
    </row>
    <row r="27" spans="1:7" ht="12.75">
      <c r="A27" s="22" t="s">
        <v>36</v>
      </c>
      <c r="B27" s="3" t="s">
        <v>104</v>
      </c>
      <c r="C27" s="14">
        <v>1</v>
      </c>
      <c r="D27" s="14">
        <v>1</v>
      </c>
      <c r="E27" s="14">
        <v>1</v>
      </c>
      <c r="F27" s="14">
        <v>1</v>
      </c>
      <c r="G27" s="14">
        <v>1</v>
      </c>
    </row>
    <row r="28" spans="1:7" ht="12.75">
      <c r="A28" s="22" t="s">
        <v>37</v>
      </c>
      <c r="B28" s="3" t="s">
        <v>105</v>
      </c>
      <c r="C28" s="14">
        <v>1</v>
      </c>
      <c r="D28" s="14">
        <v>1</v>
      </c>
      <c r="E28" s="14">
        <v>1</v>
      </c>
      <c r="F28" s="14">
        <v>1</v>
      </c>
      <c r="G28" s="14">
        <v>1</v>
      </c>
    </row>
    <row r="29" spans="1:7" ht="12.75">
      <c r="A29" s="22" t="s">
        <v>38</v>
      </c>
      <c r="B29" s="3" t="s">
        <v>106</v>
      </c>
      <c r="C29" s="14">
        <v>1</v>
      </c>
      <c r="D29" s="14">
        <v>1</v>
      </c>
      <c r="E29" s="14">
        <v>1</v>
      </c>
      <c r="F29" s="14">
        <v>1</v>
      </c>
      <c r="G29" s="14">
        <v>1</v>
      </c>
    </row>
    <row r="30" spans="1:7" ht="12.75">
      <c r="A30" s="22" t="s">
        <v>39</v>
      </c>
      <c r="B30" s="3" t="s">
        <v>107</v>
      </c>
      <c r="C30" s="14">
        <v>1</v>
      </c>
      <c r="D30" s="14">
        <v>1</v>
      </c>
      <c r="E30" s="14">
        <v>1</v>
      </c>
      <c r="F30" s="14">
        <v>1</v>
      </c>
      <c r="G30" s="14">
        <v>1</v>
      </c>
    </row>
    <row r="31" spans="1:7" ht="12.75">
      <c r="A31" s="22" t="s">
        <v>40</v>
      </c>
      <c r="B31" s="3" t="s">
        <v>108</v>
      </c>
      <c r="C31" s="14">
        <v>1</v>
      </c>
      <c r="D31" s="14">
        <v>1</v>
      </c>
      <c r="E31" s="14">
        <v>1</v>
      </c>
      <c r="F31" s="14">
        <v>1</v>
      </c>
      <c r="G31" s="14">
        <v>1</v>
      </c>
    </row>
    <row r="32" spans="1:7" ht="12.75">
      <c r="A32" s="22" t="s">
        <v>41</v>
      </c>
      <c r="B32" s="3" t="s">
        <v>109</v>
      </c>
      <c r="C32" s="14">
        <v>1</v>
      </c>
      <c r="D32" s="14">
        <v>1</v>
      </c>
      <c r="E32" s="14">
        <v>1</v>
      </c>
      <c r="F32" s="14">
        <v>1</v>
      </c>
      <c r="G32" s="14">
        <v>1</v>
      </c>
    </row>
    <row r="33" spans="1:7" ht="12.75">
      <c r="A33" s="22" t="s">
        <v>42</v>
      </c>
      <c r="B33" s="3" t="s">
        <v>110</v>
      </c>
      <c r="C33" s="14">
        <v>1</v>
      </c>
      <c r="D33" s="14">
        <v>1</v>
      </c>
      <c r="E33" s="14">
        <v>1</v>
      </c>
      <c r="F33" s="14">
        <v>1</v>
      </c>
      <c r="G33" s="14">
        <v>1</v>
      </c>
    </row>
    <row r="34" spans="1:7" ht="12.75">
      <c r="A34" s="22" t="s">
        <v>43</v>
      </c>
      <c r="B34" s="3" t="s">
        <v>111</v>
      </c>
      <c r="C34" s="14">
        <v>1</v>
      </c>
      <c r="D34" s="14">
        <v>1</v>
      </c>
      <c r="E34" s="14">
        <v>1</v>
      </c>
      <c r="F34" s="14">
        <v>1</v>
      </c>
      <c r="G34" s="14">
        <v>1</v>
      </c>
    </row>
    <row r="35" spans="1:7" ht="12.75">
      <c r="A35" s="2" t="s">
        <v>44</v>
      </c>
      <c r="B35" s="3" t="s">
        <v>113</v>
      </c>
      <c r="C35" s="10">
        <v>1.74</v>
      </c>
      <c r="D35" s="10">
        <v>1.74</v>
      </c>
      <c r="E35" s="10">
        <v>1.74</v>
      </c>
      <c r="F35" s="10">
        <v>1.74</v>
      </c>
      <c r="G35" s="10">
        <v>1.74</v>
      </c>
    </row>
    <row r="36" spans="1:7" ht="12.75">
      <c r="A36" s="2" t="s">
        <v>45</v>
      </c>
      <c r="B36" s="3" t="s">
        <v>114</v>
      </c>
      <c r="C36" s="10">
        <v>1.74</v>
      </c>
      <c r="D36" s="10">
        <v>1.74</v>
      </c>
      <c r="E36" s="10">
        <v>1.74</v>
      </c>
      <c r="F36" s="10">
        <v>1.74</v>
      </c>
      <c r="G36" s="10">
        <v>1.74</v>
      </c>
    </row>
    <row r="37" spans="1:7" ht="12.75">
      <c r="A37" s="2" t="s">
        <v>46</v>
      </c>
      <c r="B37" s="3" t="s">
        <v>115</v>
      </c>
      <c r="C37" s="15">
        <v>1</v>
      </c>
      <c r="D37" s="15">
        <v>1</v>
      </c>
      <c r="E37" s="15">
        <v>1</v>
      </c>
      <c r="F37" s="15">
        <v>1</v>
      </c>
      <c r="G37" s="15">
        <v>1</v>
      </c>
    </row>
    <row r="38" spans="1:7" ht="12.75">
      <c r="A38" s="45" t="s">
        <v>47</v>
      </c>
      <c r="B38" s="3" t="s">
        <v>60</v>
      </c>
      <c r="C38" s="15">
        <v>1.06</v>
      </c>
      <c r="D38" s="15"/>
      <c r="E38" s="15"/>
      <c r="F38" s="15"/>
      <c r="G38" s="15"/>
    </row>
    <row r="39" spans="1:7" ht="12.75">
      <c r="A39" s="4">
        <v>11029050</v>
      </c>
      <c r="B39" s="3" t="s">
        <v>60</v>
      </c>
      <c r="C39" s="15"/>
      <c r="D39" s="15">
        <v>1.06</v>
      </c>
      <c r="E39" s="15">
        <v>1.06</v>
      </c>
      <c r="F39" s="15">
        <v>1.06</v>
      </c>
      <c r="G39" s="15">
        <v>1.06</v>
      </c>
    </row>
    <row r="40" spans="1:7" ht="12.75">
      <c r="A40" s="45" t="s">
        <v>48</v>
      </c>
      <c r="B40" s="3" t="s">
        <v>61</v>
      </c>
      <c r="C40" s="15">
        <v>1.06</v>
      </c>
      <c r="D40" s="15"/>
      <c r="E40" s="15"/>
      <c r="F40" s="15"/>
      <c r="G40" s="15"/>
    </row>
    <row r="41" spans="1:7" ht="12.75">
      <c r="A41" s="2" t="s">
        <v>49</v>
      </c>
      <c r="B41" s="3" t="s">
        <v>61</v>
      </c>
      <c r="C41" s="15"/>
      <c r="D41" s="15">
        <v>1.06</v>
      </c>
      <c r="E41" s="15">
        <v>1.06</v>
      </c>
      <c r="F41" s="15">
        <v>1.06</v>
      </c>
      <c r="G41" s="15">
        <v>1.06</v>
      </c>
    </row>
    <row r="42" spans="1:7" ht="12.75">
      <c r="A42" s="8">
        <v>11032050</v>
      </c>
      <c r="B42" s="3" t="s">
        <v>62</v>
      </c>
      <c r="C42" s="10"/>
      <c r="D42" s="10">
        <v>1</v>
      </c>
      <c r="E42" s="10">
        <v>1</v>
      </c>
      <c r="F42" s="10">
        <v>1</v>
      </c>
      <c r="G42" s="10">
        <v>1</v>
      </c>
    </row>
    <row r="43" spans="1:7" ht="12.75">
      <c r="A43" s="45" t="s">
        <v>50</v>
      </c>
      <c r="B43" s="3" t="s">
        <v>62</v>
      </c>
      <c r="C43" s="15">
        <v>1.06</v>
      </c>
      <c r="D43" s="10"/>
      <c r="E43" s="10"/>
      <c r="F43" s="10"/>
      <c r="G43" s="10"/>
    </row>
    <row r="44" spans="1:7" ht="12.75">
      <c r="A44" s="2" t="s">
        <v>51</v>
      </c>
      <c r="B44" s="3" t="s">
        <v>116</v>
      </c>
      <c r="C44" s="16">
        <v>1.8</v>
      </c>
      <c r="D44" s="16">
        <v>1.8</v>
      </c>
      <c r="E44" s="16">
        <v>1.8</v>
      </c>
      <c r="F44" s="16">
        <v>1.8</v>
      </c>
      <c r="G44" s="16">
        <v>1.8</v>
      </c>
    </row>
    <row r="45" spans="1:7" ht="12.75">
      <c r="A45" s="5" t="s">
        <v>52</v>
      </c>
      <c r="B45" s="6" t="s">
        <v>117</v>
      </c>
      <c r="C45" s="18">
        <v>1.52</v>
      </c>
      <c r="D45" s="18">
        <v>1.52</v>
      </c>
      <c r="E45" s="18">
        <v>1.52</v>
      </c>
      <c r="F45" s="18">
        <v>1.52</v>
      </c>
      <c r="G45" s="18">
        <v>1.52</v>
      </c>
    </row>
    <row r="46" spans="1:3" ht="73.5" customHeight="1">
      <c r="A46" s="47" t="s">
        <v>72</v>
      </c>
      <c r="B46" s="47"/>
      <c r="C46" s="47"/>
    </row>
    <row r="48" ht="12.75">
      <c r="A48" s="46" t="s">
        <v>190</v>
      </c>
    </row>
  </sheetData>
  <mergeCells count="1">
    <mergeCell ref="A46:C46"/>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0"/>
  <sheetViews>
    <sheetView showGridLines="0" workbookViewId="0" topLeftCell="A1">
      <selection activeCell="A1" sqref="A1"/>
    </sheetView>
  </sheetViews>
  <sheetFormatPr defaultColWidth="11.421875" defaultRowHeight="12.75"/>
  <cols>
    <col min="1" max="1" width="13.140625" style="0" customWidth="1"/>
    <col min="2" max="2" width="106.28125" style="0" customWidth="1"/>
    <col min="4" max="4" width="11.00390625" style="0" customWidth="1"/>
    <col min="5" max="5" width="10.00390625" style="0" customWidth="1"/>
  </cols>
  <sheetData>
    <row r="1" spans="1:8" ht="51">
      <c r="A1" s="9" t="s">
        <v>53</v>
      </c>
      <c r="B1" s="9" t="s">
        <v>58</v>
      </c>
      <c r="C1" s="21" t="s">
        <v>59</v>
      </c>
      <c r="D1" s="11" t="s">
        <v>55</v>
      </c>
      <c r="E1" s="11" t="s">
        <v>56</v>
      </c>
      <c r="F1" s="11" t="s">
        <v>57</v>
      </c>
      <c r="G1" s="11" t="s">
        <v>187</v>
      </c>
      <c r="H1" s="11" t="s">
        <v>188</v>
      </c>
    </row>
    <row r="2" spans="1:8" ht="12.75">
      <c r="A2" s="28" t="s">
        <v>11</v>
      </c>
      <c r="B2" s="36" t="s">
        <v>118</v>
      </c>
      <c r="C2" s="33" t="s">
        <v>172</v>
      </c>
      <c r="D2" s="23">
        <f>VLOOKUP(A2,'COEFFICIENTS BILAN AGRESTE'!$A:$E,3,FALSE)</f>
        <v>1</v>
      </c>
      <c r="E2" s="24">
        <f>VLOOKUP(A2,'COEFFICIENTS BILAN AGRESTE'!$A:$E,4,FALSE)</f>
        <v>1</v>
      </c>
      <c r="F2" s="24">
        <f>VLOOKUP(A2,'COEFFICIENTS BILAN AGRESTE'!$A:$E,5,FALSE)</f>
        <v>1</v>
      </c>
      <c r="G2" s="24">
        <v>1</v>
      </c>
      <c r="H2" s="24">
        <v>1</v>
      </c>
    </row>
    <row r="3" spans="1:8" ht="17.25" customHeight="1">
      <c r="A3" s="29" t="s">
        <v>16</v>
      </c>
      <c r="B3" s="37" t="s">
        <v>119</v>
      </c>
      <c r="C3" s="33" t="s">
        <v>173</v>
      </c>
      <c r="D3" s="23">
        <f>VLOOKUP(A3,'COEFFICIENTS BILAN AGRESTE'!$A$2:$E$45,3,FALSE)</f>
        <v>1</v>
      </c>
      <c r="E3" s="25">
        <f>VLOOKUP(A3,'COEFFICIENTS BILAN AGRESTE'!$A:$E,4,FALSE)</f>
        <v>1</v>
      </c>
      <c r="F3" s="25">
        <f>VLOOKUP(A3,'COEFFICIENTS BILAN AGRESTE'!$A:$E,5,FALSE)</f>
        <v>1</v>
      </c>
      <c r="G3" s="25">
        <v>1</v>
      </c>
      <c r="H3" s="25">
        <v>1</v>
      </c>
    </row>
    <row r="4" spans="1:8" ht="18.75" customHeight="1">
      <c r="A4" s="29" t="s">
        <v>14</v>
      </c>
      <c r="B4" s="37" t="s">
        <v>120</v>
      </c>
      <c r="C4" s="33" t="s">
        <v>174</v>
      </c>
      <c r="D4" s="23">
        <f>VLOOKUP(A4,'COEFFICIENTS BILAN AGRESTE'!$A$2:$E$45,3,FALSE)</f>
        <v>1</v>
      </c>
      <c r="E4" s="25">
        <f>VLOOKUP(A4,'COEFFICIENTS BILAN AGRESTE'!$A:$E,4,FALSE)</f>
        <v>1</v>
      </c>
      <c r="F4" s="25">
        <f>VLOOKUP(A4,'COEFFICIENTS BILAN AGRESTE'!$A:$E,5,FALSE)</f>
        <v>1</v>
      </c>
      <c r="G4" s="25">
        <v>1</v>
      </c>
      <c r="H4" s="25">
        <v>1</v>
      </c>
    </row>
    <row r="5" spans="1:8" ht="15.75" customHeight="1">
      <c r="A5" s="29" t="s">
        <v>15</v>
      </c>
      <c r="B5" s="37" t="s">
        <v>121</v>
      </c>
      <c r="C5" s="33" t="s">
        <v>174</v>
      </c>
      <c r="D5" s="23">
        <f>VLOOKUP(A5,'COEFFICIENTS BILAN AGRESTE'!$A$2:$E$45,3,FALSE)</f>
        <v>1</v>
      </c>
      <c r="E5" s="25">
        <f>VLOOKUP(A5,'COEFFICIENTS BILAN AGRESTE'!$A:$E,4,FALSE)</f>
        <v>1</v>
      </c>
      <c r="F5" s="25">
        <f>VLOOKUP(A5,'COEFFICIENTS BILAN AGRESTE'!$A:$E,5,FALSE)</f>
        <v>1</v>
      </c>
      <c r="G5" s="25">
        <v>1</v>
      </c>
      <c r="H5" s="25">
        <v>1</v>
      </c>
    </row>
    <row r="6" spans="1:8" ht="18" customHeight="1">
      <c r="A6" s="29" t="s">
        <v>18</v>
      </c>
      <c r="B6" s="37" t="s">
        <v>122</v>
      </c>
      <c r="C6" s="33" t="s">
        <v>174</v>
      </c>
      <c r="D6" s="23">
        <f>VLOOKUP(A6,'COEFFICIENTS BILAN AGRESTE'!$A$2:$E$45,3,FALSE)</f>
        <v>1</v>
      </c>
      <c r="E6" s="25">
        <f>VLOOKUP(A6,'COEFFICIENTS BILAN AGRESTE'!$A:$E,4,FALSE)</f>
        <v>1</v>
      </c>
      <c r="F6" s="25">
        <f>VLOOKUP(A6,'COEFFICIENTS BILAN AGRESTE'!$A:$E,5,FALSE)</f>
        <v>1</v>
      </c>
      <c r="G6" s="25">
        <v>1</v>
      </c>
      <c r="H6" s="25">
        <v>1</v>
      </c>
    </row>
    <row r="7" spans="1:8" ht="21" customHeight="1">
      <c r="A7" s="29" t="s">
        <v>19</v>
      </c>
      <c r="B7" s="37" t="s">
        <v>123</v>
      </c>
      <c r="C7" s="33" t="s">
        <v>175</v>
      </c>
      <c r="D7" s="23">
        <f>VLOOKUP(A7,'COEFFICIENTS BILAN AGRESTE'!$A$2:$E$45,3,FALSE)</f>
        <v>1</v>
      </c>
      <c r="E7" s="25">
        <f>VLOOKUP(A7,'COEFFICIENTS BILAN AGRESTE'!$A:$E,4,FALSE)</f>
        <v>1</v>
      </c>
      <c r="F7" s="25">
        <f>VLOOKUP(A7,'COEFFICIENTS BILAN AGRESTE'!$A:$E,5,FALSE)</f>
        <v>1</v>
      </c>
      <c r="G7" s="25">
        <v>1</v>
      </c>
      <c r="H7" s="25">
        <v>1</v>
      </c>
    </row>
    <row r="8" spans="1:8" ht="18.75" customHeight="1">
      <c r="A8" s="29" t="s">
        <v>12</v>
      </c>
      <c r="B8" s="37" t="s">
        <v>124</v>
      </c>
      <c r="C8" s="33" t="s">
        <v>175</v>
      </c>
      <c r="D8" s="23">
        <f>VLOOKUP(A8,'COEFFICIENTS BILAN AGRESTE'!$A$2:$E$45,3,FALSE)</f>
        <v>1</v>
      </c>
      <c r="E8" s="25">
        <f>VLOOKUP(A8,'COEFFICIENTS BILAN AGRESTE'!$A:$E,4,FALSE)</f>
        <v>1</v>
      </c>
      <c r="F8" s="25">
        <f>VLOOKUP(A8,'COEFFICIENTS BILAN AGRESTE'!$A:$E,5,FALSE)</f>
        <v>1</v>
      </c>
      <c r="G8" s="25">
        <v>1</v>
      </c>
      <c r="H8" s="25">
        <v>1</v>
      </c>
    </row>
    <row r="9" spans="1:8" ht="18" customHeight="1">
      <c r="A9" s="29" t="s">
        <v>13</v>
      </c>
      <c r="B9" s="37" t="s">
        <v>125</v>
      </c>
      <c r="C9" s="33" t="s">
        <v>175</v>
      </c>
      <c r="D9" s="23">
        <f>VLOOKUP(A9,'COEFFICIENTS BILAN AGRESTE'!$A$2:$E$45,3,FALSE)</f>
        <v>1</v>
      </c>
      <c r="E9" s="25">
        <f>VLOOKUP(A9,'COEFFICIENTS BILAN AGRESTE'!$A:$E,4,FALSE)</f>
        <v>1</v>
      </c>
      <c r="F9" s="25">
        <f>VLOOKUP(A9,'COEFFICIENTS BILAN AGRESTE'!$A:$E,5,FALSE)</f>
        <v>1</v>
      </c>
      <c r="G9" s="25">
        <v>1</v>
      </c>
      <c r="H9" s="25">
        <v>1</v>
      </c>
    </row>
    <row r="10" spans="1:8" ht="18.75" customHeight="1">
      <c r="A10" s="29" t="s">
        <v>17</v>
      </c>
      <c r="B10" s="37" t="s">
        <v>126</v>
      </c>
      <c r="C10" s="33" t="s">
        <v>175</v>
      </c>
      <c r="D10" s="23">
        <f>VLOOKUP(A10,'COEFFICIENTS BILAN AGRESTE'!$A$2:$E$45,3,FALSE)</f>
        <v>1</v>
      </c>
      <c r="E10" s="25">
        <f>VLOOKUP(A10,'COEFFICIENTS BILAN AGRESTE'!$A:$E,4,FALSE)</f>
        <v>1</v>
      </c>
      <c r="F10" s="25">
        <f>VLOOKUP(A10,'COEFFICIENTS BILAN AGRESTE'!$A:$E,5,FALSE)</f>
        <v>1</v>
      </c>
      <c r="G10" s="25">
        <v>1</v>
      </c>
      <c r="H10" s="25">
        <v>1</v>
      </c>
    </row>
    <row r="11" spans="1:8" ht="18.75" customHeight="1">
      <c r="A11" s="29" t="s">
        <v>22</v>
      </c>
      <c r="B11" s="37" t="s">
        <v>127</v>
      </c>
      <c r="C11" s="33" t="s">
        <v>176</v>
      </c>
      <c r="D11" s="23">
        <f>VLOOKUP(A11,'COEFFICIENTS BILAN AGRESTE'!$A$2:$E$45,3,FALSE)</f>
        <v>1</v>
      </c>
      <c r="E11" s="25">
        <f>VLOOKUP(A11,'COEFFICIENTS BILAN AGRESTE'!$A:$E,4,FALSE)</f>
        <v>1</v>
      </c>
      <c r="F11" s="25">
        <f>VLOOKUP(A11,'COEFFICIENTS BILAN AGRESTE'!$A:$E,5,FALSE)</f>
        <v>1</v>
      </c>
      <c r="G11" s="25">
        <v>1</v>
      </c>
      <c r="H11" s="25">
        <v>1</v>
      </c>
    </row>
    <row r="12" spans="1:8" ht="15.75" customHeight="1">
      <c r="A12" s="29" t="s">
        <v>23</v>
      </c>
      <c r="B12" s="37" t="s">
        <v>128</v>
      </c>
      <c r="C12" s="33" t="s">
        <v>176</v>
      </c>
      <c r="D12" s="23">
        <f>VLOOKUP(A12,'COEFFICIENTS BILAN AGRESTE'!$A$2:$E$45,3,FALSE)</f>
        <v>1</v>
      </c>
      <c r="E12" s="25">
        <f>VLOOKUP(A12,'COEFFICIENTS BILAN AGRESTE'!$A:$E,4,FALSE)</f>
        <v>1</v>
      </c>
      <c r="F12" s="25">
        <f>VLOOKUP(A12,'COEFFICIENTS BILAN AGRESTE'!$A:$E,5,FALSE)</f>
        <v>1</v>
      </c>
      <c r="G12" s="25">
        <v>1</v>
      </c>
      <c r="H12" s="25">
        <v>1</v>
      </c>
    </row>
    <row r="13" spans="1:8" ht="23.25" customHeight="1">
      <c r="A13" s="29" t="s">
        <v>26</v>
      </c>
      <c r="B13" s="37" t="s">
        <v>129</v>
      </c>
      <c r="C13" s="33" t="s">
        <v>177</v>
      </c>
      <c r="D13" s="23">
        <f>VLOOKUP(A13,'COEFFICIENTS BILAN AGRESTE'!$A$2:$E$45,3,FALSE)</f>
        <v>1</v>
      </c>
      <c r="E13" s="25">
        <f>VLOOKUP(A13,'COEFFICIENTS BILAN AGRESTE'!$A:$E,4,FALSE)</f>
        <v>1</v>
      </c>
      <c r="F13" s="25">
        <f>VLOOKUP(A13,'COEFFICIENTS BILAN AGRESTE'!$A:$E,5,FALSE)</f>
        <v>1</v>
      </c>
      <c r="G13" s="25">
        <v>1</v>
      </c>
      <c r="H13" s="25">
        <v>1</v>
      </c>
    </row>
    <row r="14" spans="1:8" ht="23.25" customHeight="1">
      <c r="A14" s="29" t="s">
        <v>27</v>
      </c>
      <c r="B14" s="37" t="s">
        <v>130</v>
      </c>
      <c r="C14" s="33" t="s">
        <v>176</v>
      </c>
      <c r="D14" s="23">
        <f>VLOOKUP(A14,'COEFFICIENTS BILAN AGRESTE'!$A$2:$E$45,3,FALSE)</f>
        <v>1</v>
      </c>
      <c r="E14" s="25">
        <f>VLOOKUP(A14,'COEFFICIENTS BILAN AGRESTE'!$A:$E,4,FALSE)</f>
        <v>1</v>
      </c>
      <c r="F14" s="25">
        <f>VLOOKUP(A14,'COEFFICIENTS BILAN AGRESTE'!$A:$E,5,FALSE)</f>
        <v>1</v>
      </c>
      <c r="G14" s="25">
        <v>1</v>
      </c>
      <c r="H14" s="25">
        <v>1</v>
      </c>
    </row>
    <row r="15" spans="1:8" ht="15.75" customHeight="1">
      <c r="A15" s="29" t="s">
        <v>20</v>
      </c>
      <c r="B15" s="37" t="s">
        <v>131</v>
      </c>
      <c r="C15" s="33" t="s">
        <v>178</v>
      </c>
      <c r="D15" s="23">
        <f>VLOOKUP(A15,'COEFFICIENTS BILAN AGRESTE'!$A$2:$E$45,3,FALSE)</f>
        <v>1</v>
      </c>
      <c r="E15" s="25">
        <f>VLOOKUP(A15,'COEFFICIENTS BILAN AGRESTE'!$A:$E,4,FALSE)</f>
        <v>1</v>
      </c>
      <c r="F15" s="25">
        <f>VLOOKUP(A15,'COEFFICIENTS BILAN AGRESTE'!$A:$E,5,FALSE)</f>
        <v>1</v>
      </c>
      <c r="G15" s="25">
        <v>1</v>
      </c>
      <c r="H15" s="25">
        <v>1</v>
      </c>
    </row>
    <row r="16" spans="1:8" ht="19.5" customHeight="1">
      <c r="A16" s="29" t="s">
        <v>24</v>
      </c>
      <c r="B16" s="37" t="s">
        <v>132</v>
      </c>
      <c r="C16" s="33" t="s">
        <v>63</v>
      </c>
      <c r="D16" s="23">
        <f>VLOOKUP(A16,'COEFFICIENTS BILAN AGRESTE'!$A$2:$E$45,3,FALSE)</f>
        <v>1</v>
      </c>
      <c r="E16" s="25">
        <f>VLOOKUP(A16,'COEFFICIENTS BILAN AGRESTE'!$A:$E,4,FALSE)</f>
        <v>1</v>
      </c>
      <c r="F16" s="25">
        <f>VLOOKUP(A16,'COEFFICIENTS BILAN AGRESTE'!$A:$E,5,FALSE)</f>
        <v>1</v>
      </c>
      <c r="G16" s="25">
        <v>1</v>
      </c>
      <c r="H16" s="25">
        <v>1</v>
      </c>
    </row>
    <row r="17" spans="1:8" ht="19.5" customHeight="1">
      <c r="A17" s="29" t="s">
        <v>21</v>
      </c>
      <c r="B17" s="37" t="s">
        <v>133</v>
      </c>
      <c r="C17" s="33" t="s">
        <v>177</v>
      </c>
      <c r="D17" s="23">
        <f>VLOOKUP(A17,'COEFFICIENTS BILAN AGRESTE'!$A$2:$E$45,3,FALSE)</f>
        <v>1</v>
      </c>
      <c r="E17" s="25">
        <f>VLOOKUP(A17,'COEFFICIENTS BILAN AGRESTE'!$A:$E,4,FALSE)</f>
        <v>1</v>
      </c>
      <c r="F17" s="25">
        <f>VLOOKUP(A17,'COEFFICIENTS BILAN AGRESTE'!$A:$E,5,FALSE)</f>
        <v>1</v>
      </c>
      <c r="G17" s="25">
        <v>1</v>
      </c>
      <c r="H17" s="25">
        <v>1</v>
      </c>
    </row>
    <row r="18" spans="1:8" ht="21.75" customHeight="1">
      <c r="A18" s="29" t="s">
        <v>25</v>
      </c>
      <c r="B18" s="37" t="s">
        <v>134</v>
      </c>
      <c r="C18" s="33" t="s">
        <v>63</v>
      </c>
      <c r="D18" s="23">
        <f>VLOOKUP(A18,'COEFFICIENTS BILAN AGRESTE'!$A$2:$E$45,3,FALSE)</f>
        <v>1</v>
      </c>
      <c r="E18" s="25">
        <f>VLOOKUP(A18,'COEFFICIENTS BILAN AGRESTE'!$A:$E,4,FALSE)</f>
        <v>1</v>
      </c>
      <c r="F18" s="25">
        <f>VLOOKUP(A18,'COEFFICIENTS BILAN AGRESTE'!$A:$E,5,FALSE)</f>
        <v>1</v>
      </c>
      <c r="G18" s="25">
        <v>1</v>
      </c>
      <c r="H18" s="25">
        <v>1</v>
      </c>
    </row>
    <row r="19" spans="1:8" ht="24.75" customHeight="1">
      <c r="A19" s="29" t="s">
        <v>44</v>
      </c>
      <c r="B19" s="37" t="s">
        <v>135</v>
      </c>
      <c r="C19" s="33" t="s">
        <v>64</v>
      </c>
      <c r="D19" s="23">
        <f>VLOOKUP(A19,'COEFFICIENTS BILAN AGRESTE'!$A$2:$E$45,3,FALSE)</f>
        <v>1.74</v>
      </c>
      <c r="E19" s="25">
        <f>VLOOKUP(A19,'COEFFICIENTS BILAN AGRESTE'!$A:$E,4,FALSE)</f>
        <v>1.74</v>
      </c>
      <c r="F19" s="25">
        <f>VLOOKUP(A19,'COEFFICIENTS BILAN AGRESTE'!$A:$E,5,FALSE)</f>
        <v>1.74</v>
      </c>
      <c r="G19" s="25">
        <v>1.74</v>
      </c>
      <c r="H19" s="25">
        <v>1.74</v>
      </c>
    </row>
    <row r="20" spans="1:8" ht="29.25" customHeight="1">
      <c r="A20" s="29" t="s">
        <v>2</v>
      </c>
      <c r="B20" s="37" t="s">
        <v>136</v>
      </c>
      <c r="C20" s="33" t="s">
        <v>64</v>
      </c>
      <c r="D20" s="23"/>
      <c r="E20" s="25"/>
      <c r="F20" s="25"/>
      <c r="G20" s="25"/>
      <c r="H20" s="25"/>
    </row>
    <row r="21" spans="1:8" ht="34.5" customHeight="1">
      <c r="A21" s="29" t="s">
        <v>45</v>
      </c>
      <c r="B21" s="37" t="s">
        <v>137</v>
      </c>
      <c r="C21" s="33" t="s">
        <v>64</v>
      </c>
      <c r="D21" s="23">
        <f>VLOOKUP(A21,'COEFFICIENTS BILAN AGRESTE'!$A$2:$E$45,3,FALSE)</f>
        <v>1.74</v>
      </c>
      <c r="E21" s="25">
        <f>VLOOKUP(A21,'COEFFICIENTS BILAN AGRESTE'!$A:$E,4,FALSE)</f>
        <v>1.74</v>
      </c>
      <c r="F21" s="25">
        <f>VLOOKUP(A21,'COEFFICIENTS BILAN AGRESTE'!$A:$E,5,FALSE)</f>
        <v>1.74</v>
      </c>
      <c r="G21" s="25">
        <v>1.74</v>
      </c>
      <c r="H21" s="25">
        <v>1.74</v>
      </c>
    </row>
    <row r="22" spans="1:8" ht="18.75" customHeight="1">
      <c r="A22" s="29" t="s">
        <v>30</v>
      </c>
      <c r="B22" s="37" t="s">
        <v>138</v>
      </c>
      <c r="C22" s="33" t="s">
        <v>179</v>
      </c>
      <c r="D22" s="23">
        <f>VLOOKUP(A22,'COEFFICIENTS BILAN AGRESTE'!$A$2:$E$45,3,FALSE)</f>
        <v>1</v>
      </c>
      <c r="E22" s="25">
        <f>VLOOKUP(A22,'COEFFICIENTS BILAN AGRESTE'!$A:$E,4,FALSE)</f>
        <v>1</v>
      </c>
      <c r="F22" s="25">
        <f>VLOOKUP(A22,'COEFFICIENTS BILAN AGRESTE'!$A:$E,5,FALSE)</f>
        <v>1</v>
      </c>
      <c r="G22" s="25">
        <v>1</v>
      </c>
      <c r="H22" s="25">
        <v>1</v>
      </c>
    </row>
    <row r="23" spans="1:8" ht="18" customHeight="1">
      <c r="A23" s="29" t="s">
        <v>31</v>
      </c>
      <c r="B23" s="37" t="s">
        <v>139</v>
      </c>
      <c r="C23" s="33" t="s">
        <v>180</v>
      </c>
      <c r="D23" s="23">
        <f>VLOOKUP(A23,'COEFFICIENTS BILAN AGRESTE'!$A$2:$E$45,3,FALSE)</f>
        <v>1</v>
      </c>
      <c r="E23" s="25">
        <f>VLOOKUP(A23,'COEFFICIENTS BILAN AGRESTE'!$A:$E,4,FALSE)</f>
        <v>1</v>
      </c>
      <c r="F23" s="25">
        <f>VLOOKUP(A23,'COEFFICIENTS BILAN AGRESTE'!$A:$E,5,FALSE)</f>
        <v>1</v>
      </c>
      <c r="G23" s="25">
        <v>1</v>
      </c>
      <c r="H23" s="25">
        <v>1</v>
      </c>
    </row>
    <row r="24" spans="1:8" ht="18.75" customHeight="1">
      <c r="A24" s="29" t="s">
        <v>34</v>
      </c>
      <c r="B24" s="37" t="s">
        <v>140</v>
      </c>
      <c r="C24" s="33" t="s">
        <v>179</v>
      </c>
      <c r="D24" s="23">
        <f>VLOOKUP(A24,'COEFFICIENTS BILAN AGRESTE'!$A$2:$E$45,3,FALSE)</f>
        <v>1</v>
      </c>
      <c r="E24" s="25">
        <f>VLOOKUP(A24,'COEFFICIENTS BILAN AGRESTE'!$A:$E,4,FALSE)</f>
        <v>1</v>
      </c>
      <c r="F24" s="25">
        <f>VLOOKUP(A24,'COEFFICIENTS BILAN AGRESTE'!$A:$E,5,FALSE)</f>
        <v>1</v>
      </c>
      <c r="G24" s="25">
        <v>1</v>
      </c>
      <c r="H24" s="25">
        <v>1</v>
      </c>
    </row>
    <row r="25" spans="1:8" ht="15.75" customHeight="1">
      <c r="A25" s="29" t="s">
        <v>35</v>
      </c>
      <c r="B25" s="37" t="s">
        <v>141</v>
      </c>
      <c r="C25" s="33" t="s">
        <v>179</v>
      </c>
      <c r="D25" s="23">
        <f>VLOOKUP(A25,'COEFFICIENTS BILAN AGRESTE'!$A$2:$E$45,3,FALSE)</f>
        <v>1</v>
      </c>
      <c r="E25" s="25">
        <f>VLOOKUP(A25,'COEFFICIENTS BILAN AGRESTE'!$A:$E,4,FALSE)</f>
        <v>1</v>
      </c>
      <c r="F25" s="25">
        <f>VLOOKUP(A25,'COEFFICIENTS BILAN AGRESTE'!$A:$E,5,FALSE)</f>
        <v>1</v>
      </c>
      <c r="G25" s="25">
        <v>1</v>
      </c>
      <c r="H25" s="25">
        <v>1</v>
      </c>
    </row>
    <row r="26" spans="1:8" ht="19.5" customHeight="1">
      <c r="A26" s="29" t="s">
        <v>38</v>
      </c>
      <c r="B26" s="37" t="s">
        <v>142</v>
      </c>
      <c r="C26" s="33" t="s">
        <v>63</v>
      </c>
      <c r="D26" s="23">
        <f>VLOOKUP(A26,'COEFFICIENTS BILAN AGRESTE'!$A$2:$E$45,3,FALSE)</f>
        <v>1</v>
      </c>
      <c r="E26" s="25">
        <f>VLOOKUP(A26,'COEFFICIENTS BILAN AGRESTE'!$A:$E,4,FALSE)</f>
        <v>1</v>
      </c>
      <c r="F26" s="25">
        <f>VLOOKUP(A26,'COEFFICIENTS BILAN AGRESTE'!$A:$E,5,FALSE)</f>
        <v>1</v>
      </c>
      <c r="G26" s="25">
        <v>1</v>
      </c>
      <c r="H26" s="25">
        <v>1</v>
      </c>
    </row>
    <row r="27" spans="1:8" ht="18" customHeight="1">
      <c r="A27" s="29" t="s">
        <v>39</v>
      </c>
      <c r="B27" s="37" t="s">
        <v>143</v>
      </c>
      <c r="C27" s="33" t="s">
        <v>63</v>
      </c>
      <c r="D27" s="23">
        <f>VLOOKUP(A27,'COEFFICIENTS BILAN AGRESTE'!$A$2:$E$45,3,FALSE)</f>
        <v>1</v>
      </c>
      <c r="E27" s="25">
        <f>VLOOKUP(A27,'COEFFICIENTS BILAN AGRESTE'!$A:$E,4,FALSE)</f>
        <v>1</v>
      </c>
      <c r="F27" s="25">
        <f>VLOOKUP(A27,'COEFFICIENTS BILAN AGRESTE'!$A:$E,5,FALSE)</f>
        <v>1</v>
      </c>
      <c r="G27" s="25">
        <v>1</v>
      </c>
      <c r="H27" s="25">
        <v>1</v>
      </c>
    </row>
    <row r="28" spans="1:8" ht="12.75">
      <c r="A28" s="29" t="s">
        <v>42</v>
      </c>
      <c r="B28" s="37" t="s">
        <v>144</v>
      </c>
      <c r="C28" s="33" t="s">
        <v>63</v>
      </c>
      <c r="D28" s="23">
        <f>VLOOKUP(A28,'COEFFICIENTS BILAN AGRESTE'!$A$2:$E$45,3,FALSE)</f>
        <v>1</v>
      </c>
      <c r="E28" s="25">
        <f>VLOOKUP(A28,'COEFFICIENTS BILAN AGRESTE'!$A:$E,4,FALSE)</f>
        <v>1</v>
      </c>
      <c r="F28" s="25">
        <f>VLOOKUP(A28,'COEFFICIENTS BILAN AGRESTE'!$A:$E,5,FALSE)</f>
        <v>1</v>
      </c>
      <c r="G28" s="25">
        <v>1</v>
      </c>
      <c r="H28" s="25">
        <v>1</v>
      </c>
    </row>
    <row r="29" spans="1:8" ht="12.75">
      <c r="A29" s="29" t="s">
        <v>43</v>
      </c>
      <c r="B29" s="37" t="s">
        <v>145</v>
      </c>
      <c r="C29" s="33" t="s">
        <v>63</v>
      </c>
      <c r="D29" s="23">
        <f>VLOOKUP(A29,'COEFFICIENTS BILAN AGRESTE'!$A$2:$E$45,3,FALSE)</f>
        <v>1</v>
      </c>
      <c r="E29" s="25">
        <f>VLOOKUP(A29,'COEFFICIENTS BILAN AGRESTE'!$A:$E,4,FALSE)</f>
        <v>1</v>
      </c>
      <c r="F29" s="25">
        <f>VLOOKUP(A29,'COEFFICIENTS BILAN AGRESTE'!$A:$E,5,FALSE)</f>
        <v>1</v>
      </c>
      <c r="G29" s="25">
        <v>1</v>
      </c>
      <c r="H29" s="25">
        <v>1</v>
      </c>
    </row>
    <row r="30" spans="1:8" ht="12.75">
      <c r="A30" s="29" t="s">
        <v>28</v>
      </c>
      <c r="B30" s="37" t="s">
        <v>146</v>
      </c>
      <c r="C30" s="33" t="s">
        <v>181</v>
      </c>
      <c r="D30" s="23">
        <f>VLOOKUP(A30,'COEFFICIENTS BILAN AGRESTE'!$A$2:$E$45,3,FALSE)</f>
        <v>1</v>
      </c>
      <c r="E30" s="25">
        <f>VLOOKUP(A30,'COEFFICIENTS BILAN AGRESTE'!$A:$E,4,FALSE)</f>
        <v>1</v>
      </c>
      <c r="F30" s="25">
        <f>VLOOKUP(A30,'COEFFICIENTS BILAN AGRESTE'!$A:$E,5,FALSE)</f>
        <v>1</v>
      </c>
      <c r="G30" s="25">
        <v>1</v>
      </c>
      <c r="H30" s="25">
        <v>1</v>
      </c>
    </row>
    <row r="31" spans="1:8" ht="12.75">
      <c r="A31" s="29" t="s">
        <v>32</v>
      </c>
      <c r="B31" s="37" t="s">
        <v>147</v>
      </c>
      <c r="C31" s="33" t="s">
        <v>182</v>
      </c>
      <c r="D31" s="23">
        <f>VLOOKUP(A31,'COEFFICIENTS BILAN AGRESTE'!$A$2:$E$45,3,FALSE)</f>
        <v>1</v>
      </c>
      <c r="E31" s="25">
        <f>VLOOKUP(A31,'COEFFICIENTS BILAN AGRESTE'!$A:$E,4,FALSE)</f>
        <v>1</v>
      </c>
      <c r="F31" s="25">
        <f>VLOOKUP(A31,'COEFFICIENTS BILAN AGRESTE'!$A:$E,5,FALSE)</f>
        <v>1</v>
      </c>
      <c r="G31" s="25">
        <v>1</v>
      </c>
      <c r="H31" s="25">
        <v>1</v>
      </c>
    </row>
    <row r="32" spans="1:8" ht="12.75">
      <c r="A32" s="29" t="s">
        <v>36</v>
      </c>
      <c r="B32" s="37" t="s">
        <v>148</v>
      </c>
      <c r="C32" s="33" t="s">
        <v>63</v>
      </c>
      <c r="D32" s="23">
        <f>VLOOKUP(A32,'COEFFICIENTS BILAN AGRESTE'!$A$2:$E$45,3,FALSE)</f>
        <v>1</v>
      </c>
      <c r="E32" s="25">
        <f>VLOOKUP(A32,'COEFFICIENTS BILAN AGRESTE'!$A:$E,4,FALSE)</f>
        <v>1</v>
      </c>
      <c r="F32" s="25">
        <f>VLOOKUP(A32,'COEFFICIENTS BILAN AGRESTE'!$A:$E,5,FALSE)</f>
        <v>1</v>
      </c>
      <c r="G32" s="25">
        <v>1</v>
      </c>
      <c r="H32" s="25">
        <v>1</v>
      </c>
    </row>
    <row r="33" spans="1:8" ht="12.75">
      <c r="A33" s="29" t="s">
        <v>40</v>
      </c>
      <c r="B33" s="37" t="s">
        <v>149</v>
      </c>
      <c r="C33" s="33" t="s">
        <v>63</v>
      </c>
      <c r="D33" s="23">
        <f>VLOOKUP(A33,'COEFFICIENTS BILAN AGRESTE'!$A$2:$E$45,3,FALSE)</f>
        <v>1</v>
      </c>
      <c r="E33" s="25">
        <f>VLOOKUP(A33,'COEFFICIENTS BILAN AGRESTE'!$A:$E,4,FALSE)</f>
        <v>1</v>
      </c>
      <c r="F33" s="25">
        <f>VLOOKUP(A33,'COEFFICIENTS BILAN AGRESTE'!$A:$E,5,FALSE)</f>
        <v>1</v>
      </c>
      <c r="G33" s="25">
        <v>1</v>
      </c>
      <c r="H33" s="25">
        <v>1</v>
      </c>
    </row>
    <row r="34" spans="1:8" ht="12.75">
      <c r="A34" s="29" t="s">
        <v>29</v>
      </c>
      <c r="B34" s="37" t="s">
        <v>150</v>
      </c>
      <c r="C34" s="33" t="s">
        <v>179</v>
      </c>
      <c r="D34" s="23">
        <f>VLOOKUP(A34,'COEFFICIENTS BILAN AGRESTE'!$A$2:$E$45,3,FALSE)</f>
        <v>1</v>
      </c>
      <c r="E34" s="25">
        <f>VLOOKUP(A34,'COEFFICIENTS BILAN AGRESTE'!$A:$E,4,FALSE)</f>
        <v>1</v>
      </c>
      <c r="F34" s="25">
        <f>VLOOKUP(A34,'COEFFICIENTS BILAN AGRESTE'!$A:$E,5,FALSE)</f>
        <v>1</v>
      </c>
      <c r="G34" s="25">
        <v>1</v>
      </c>
      <c r="H34" s="25">
        <v>1</v>
      </c>
    </row>
    <row r="35" spans="1:8" ht="12.75">
      <c r="A35" s="29" t="s">
        <v>33</v>
      </c>
      <c r="B35" s="37" t="s">
        <v>151</v>
      </c>
      <c r="C35" s="33" t="s">
        <v>179</v>
      </c>
      <c r="D35" s="23">
        <f>VLOOKUP(A35,'COEFFICIENTS BILAN AGRESTE'!$A$2:$E$45,3,FALSE)</f>
        <v>1</v>
      </c>
      <c r="E35" s="25">
        <f>VLOOKUP(A35,'COEFFICIENTS BILAN AGRESTE'!$A:$E,4,FALSE)</f>
        <v>1</v>
      </c>
      <c r="F35" s="25">
        <f>VLOOKUP(A35,'COEFFICIENTS BILAN AGRESTE'!$A:$E,5,FALSE)</f>
        <v>1</v>
      </c>
      <c r="G35" s="25">
        <v>1</v>
      </c>
      <c r="H35" s="25">
        <v>1</v>
      </c>
    </row>
    <row r="36" spans="1:8" ht="12.75">
      <c r="A36" s="29" t="s">
        <v>37</v>
      </c>
      <c r="B36" s="37" t="s">
        <v>152</v>
      </c>
      <c r="C36" s="33" t="s">
        <v>63</v>
      </c>
      <c r="D36" s="23">
        <f>VLOOKUP(A36,'COEFFICIENTS BILAN AGRESTE'!$A$2:$E$45,3,FALSE)</f>
        <v>1</v>
      </c>
      <c r="E36" s="25">
        <f>VLOOKUP(A36,'COEFFICIENTS BILAN AGRESTE'!$A:$E,4,FALSE)</f>
        <v>1</v>
      </c>
      <c r="F36" s="25">
        <f>VLOOKUP(A36,'COEFFICIENTS BILAN AGRESTE'!$A:$E,5,FALSE)</f>
        <v>1</v>
      </c>
      <c r="G36" s="25">
        <v>1</v>
      </c>
      <c r="H36" s="25">
        <v>1</v>
      </c>
    </row>
    <row r="37" spans="1:8" ht="12.75">
      <c r="A37" s="29" t="s">
        <v>41</v>
      </c>
      <c r="B37" s="37" t="s">
        <v>153</v>
      </c>
      <c r="C37" s="33" t="s">
        <v>63</v>
      </c>
      <c r="D37" s="23">
        <f>VLOOKUP(A37,'COEFFICIENTS BILAN AGRESTE'!$A$2:$E$45,3,FALSE)</f>
        <v>1</v>
      </c>
      <c r="E37" s="25">
        <f>VLOOKUP(A37,'COEFFICIENTS BILAN AGRESTE'!$A:$E,4,FALSE)</f>
        <v>1</v>
      </c>
      <c r="F37" s="25">
        <f>VLOOKUP(A37,'COEFFICIENTS BILAN AGRESTE'!$A:$E,5,FALSE)</f>
        <v>1</v>
      </c>
      <c r="G37" s="25">
        <v>1</v>
      </c>
      <c r="H37" s="25">
        <v>1</v>
      </c>
    </row>
    <row r="38" spans="1:8" ht="12.75">
      <c r="A38" s="29" t="s">
        <v>46</v>
      </c>
      <c r="B38" s="37" t="s">
        <v>154</v>
      </c>
      <c r="C38" s="33" t="s">
        <v>63</v>
      </c>
      <c r="D38" s="23">
        <f>VLOOKUP(A38,'COEFFICIENTS BILAN AGRESTE'!$A$2:$E$45,3,FALSE)</f>
        <v>1</v>
      </c>
      <c r="E38" s="25">
        <f>VLOOKUP(A38,'COEFFICIENTS BILAN AGRESTE'!$A:$E,4,FALSE)</f>
        <v>1</v>
      </c>
      <c r="F38" s="25">
        <f>VLOOKUP(A38,'COEFFICIENTS BILAN AGRESTE'!$A:$E,5,FALSE)</f>
        <v>1</v>
      </c>
      <c r="G38" s="25">
        <v>1</v>
      </c>
      <c r="H38" s="25">
        <v>1</v>
      </c>
    </row>
    <row r="39" spans="1:8" ht="12.75">
      <c r="A39" s="30" t="s">
        <v>67</v>
      </c>
      <c r="B39" s="38" t="s">
        <v>155</v>
      </c>
      <c r="C39" s="43" t="s">
        <v>183</v>
      </c>
      <c r="D39" s="42"/>
      <c r="E39" s="25">
        <v>1.06</v>
      </c>
      <c r="F39" s="25">
        <v>1.06</v>
      </c>
      <c r="G39" s="25">
        <v>1.06</v>
      </c>
      <c r="H39" s="25">
        <v>1.06</v>
      </c>
    </row>
    <row r="40" spans="1:8" ht="12.75">
      <c r="A40" s="29" t="s">
        <v>49</v>
      </c>
      <c r="B40" s="37" t="s">
        <v>156</v>
      </c>
      <c r="C40" s="33" t="s">
        <v>184</v>
      </c>
      <c r="D40" s="23"/>
      <c r="E40" s="25">
        <f>VLOOKUP(A40,'COEFFICIENTS BILAN AGRESTE'!$A:$E,4,FALSE)</f>
        <v>1.06</v>
      </c>
      <c r="F40" s="25">
        <f>VLOOKUP(A40,'COEFFICIENTS BILAN AGRESTE'!$A:$E,5,FALSE)</f>
        <v>1.06</v>
      </c>
      <c r="G40" s="25">
        <v>1.06</v>
      </c>
      <c r="H40" s="25">
        <v>1.06</v>
      </c>
    </row>
    <row r="41" spans="1:8" ht="12.75">
      <c r="A41" s="29" t="s">
        <v>68</v>
      </c>
      <c r="B41" s="37" t="s">
        <v>157</v>
      </c>
      <c r="C41" s="33" t="s">
        <v>185</v>
      </c>
      <c r="D41" s="23"/>
      <c r="E41" s="25"/>
      <c r="F41" s="25"/>
      <c r="G41" s="25"/>
      <c r="H41" s="25"/>
    </row>
    <row r="42" spans="1:8" ht="12.75">
      <c r="A42" s="29" t="s">
        <v>51</v>
      </c>
      <c r="B42" s="37" t="s">
        <v>158</v>
      </c>
      <c r="C42" s="33" t="s">
        <v>186</v>
      </c>
      <c r="D42" s="23">
        <f>VLOOKUP(A42,'COEFFICIENTS BILAN AGRESTE'!$A$2:$E$45,3,FALSE)</f>
        <v>1.8</v>
      </c>
      <c r="E42" s="25">
        <f>VLOOKUP(A42,'COEFFICIENTS BILAN AGRESTE'!$A:$E,4,FALSE)</f>
        <v>1.8</v>
      </c>
      <c r="F42" s="25">
        <f>VLOOKUP(A42,'COEFFICIENTS BILAN AGRESTE'!$A:$E,5,FALSE)</f>
        <v>1.8</v>
      </c>
      <c r="G42" s="25">
        <v>1.8</v>
      </c>
      <c r="H42" s="25">
        <v>1.8</v>
      </c>
    </row>
    <row r="43" spans="1:8" ht="12.75">
      <c r="A43" s="29" t="s">
        <v>52</v>
      </c>
      <c r="B43" s="37" t="s">
        <v>159</v>
      </c>
      <c r="C43" s="33" t="s">
        <v>65</v>
      </c>
      <c r="D43" s="23">
        <f>VLOOKUP(A43,'COEFFICIENTS BILAN AGRESTE'!$A$2:$E$45,3,FALSE)</f>
        <v>1.52</v>
      </c>
      <c r="E43" s="25">
        <f>VLOOKUP(A43,'COEFFICIENTS BILAN AGRESTE'!$A:$E,4,FALSE)</f>
        <v>1.52</v>
      </c>
      <c r="F43" s="25">
        <f>VLOOKUP(A43,'COEFFICIENTS BILAN AGRESTE'!$A:$E,5,FALSE)</f>
        <v>1.52</v>
      </c>
      <c r="G43" s="25">
        <v>1.52</v>
      </c>
      <c r="H43" s="25">
        <v>1.52</v>
      </c>
    </row>
    <row r="44" spans="1:8" ht="12.75">
      <c r="A44" s="31" t="s">
        <v>10</v>
      </c>
      <c r="B44" s="39" t="s">
        <v>160</v>
      </c>
      <c r="C44" s="34" t="s">
        <v>73</v>
      </c>
      <c r="D44" s="23"/>
      <c r="E44" s="25"/>
      <c r="F44" s="25"/>
      <c r="G44" s="25"/>
      <c r="H44" s="25"/>
    </row>
    <row r="45" spans="1:8" ht="12.75">
      <c r="A45" s="31" t="s">
        <v>0</v>
      </c>
      <c r="B45" s="39" t="s">
        <v>161</v>
      </c>
      <c r="C45" s="34" t="s">
        <v>74</v>
      </c>
      <c r="D45" s="23"/>
      <c r="E45" s="25"/>
      <c r="F45" s="25"/>
      <c r="G45" s="25"/>
      <c r="H45" s="25"/>
    </row>
    <row r="46" spans="1:8" ht="12.75">
      <c r="A46" s="31" t="s">
        <v>1</v>
      </c>
      <c r="B46" s="39" t="s">
        <v>162</v>
      </c>
      <c r="C46" s="34" t="s">
        <v>74</v>
      </c>
      <c r="D46" s="23"/>
      <c r="E46" s="25"/>
      <c r="F46" s="25"/>
      <c r="G46" s="25"/>
      <c r="H46" s="25"/>
    </row>
    <row r="47" spans="1:8" ht="12.75">
      <c r="A47" s="31" t="s">
        <v>69</v>
      </c>
      <c r="B47" s="39" t="s">
        <v>163</v>
      </c>
      <c r="C47" s="34" t="s">
        <v>75</v>
      </c>
      <c r="D47" s="23"/>
      <c r="E47" s="25"/>
      <c r="F47" s="25"/>
      <c r="G47" s="25"/>
      <c r="H47" s="25"/>
    </row>
    <row r="48" spans="1:8" ht="12.75">
      <c r="A48" s="31" t="s">
        <v>70</v>
      </c>
      <c r="B48" s="39" t="s">
        <v>164</v>
      </c>
      <c r="C48" s="34" t="s">
        <v>75</v>
      </c>
      <c r="D48" s="23"/>
      <c r="E48" s="25"/>
      <c r="F48" s="25"/>
      <c r="G48" s="25"/>
      <c r="H48" s="25"/>
    </row>
    <row r="49" spans="1:8" ht="12.75">
      <c r="A49" s="31" t="s">
        <v>44</v>
      </c>
      <c r="B49" s="39" t="s">
        <v>135</v>
      </c>
      <c r="C49" s="34" t="s">
        <v>64</v>
      </c>
      <c r="D49" s="23">
        <f>VLOOKUP(A49,'COEFFICIENTS BILAN AGRESTE'!$A$2:$E$45,3,FALSE)</f>
        <v>1.74</v>
      </c>
      <c r="E49" s="25">
        <f>VLOOKUP(A49,'COEFFICIENTS BILAN AGRESTE'!$A:$E,4,FALSE)</f>
        <v>1.74</v>
      </c>
      <c r="F49" s="25">
        <f>VLOOKUP(A49,'COEFFICIENTS BILAN AGRESTE'!$A:$E,5,FALSE)</f>
        <v>1.74</v>
      </c>
      <c r="G49" s="25">
        <v>1.74</v>
      </c>
      <c r="H49" s="25">
        <v>1.74</v>
      </c>
    </row>
    <row r="50" spans="1:8" ht="12.75">
      <c r="A50" s="31" t="s">
        <v>2</v>
      </c>
      <c r="B50" s="39" t="s">
        <v>136</v>
      </c>
      <c r="C50" s="34" t="s">
        <v>64</v>
      </c>
      <c r="D50" s="23"/>
      <c r="E50" s="25"/>
      <c r="F50" s="25"/>
      <c r="G50" s="25"/>
      <c r="H50" s="25"/>
    </row>
    <row r="51" spans="1:8" ht="12.75">
      <c r="A51" s="31" t="s">
        <v>3</v>
      </c>
      <c r="B51" s="39" t="s">
        <v>165</v>
      </c>
      <c r="C51" s="34" t="s">
        <v>76</v>
      </c>
      <c r="D51" s="23"/>
      <c r="E51" s="25"/>
      <c r="F51" s="25"/>
      <c r="G51" s="25"/>
      <c r="H51" s="25"/>
    </row>
    <row r="52" spans="1:8" ht="12.75">
      <c r="A52" s="31" t="s">
        <v>45</v>
      </c>
      <c r="B52" s="39" t="s">
        <v>137</v>
      </c>
      <c r="C52" s="34" t="s">
        <v>77</v>
      </c>
      <c r="D52" s="23">
        <f>VLOOKUP(A52,'COEFFICIENTS BILAN AGRESTE'!$A$2:$E$45,3,FALSE)</f>
        <v>1.74</v>
      </c>
      <c r="E52" s="25">
        <f>VLOOKUP(A52,'COEFFICIENTS BILAN AGRESTE'!$A:$E,4,FALSE)</f>
        <v>1.74</v>
      </c>
      <c r="F52" s="25">
        <f>VLOOKUP(A52,'COEFFICIENTS BILAN AGRESTE'!$A:$E,5,FALSE)</f>
        <v>1.74</v>
      </c>
      <c r="G52" s="25">
        <v>1.74</v>
      </c>
      <c r="H52" s="25">
        <v>1.74</v>
      </c>
    </row>
    <row r="53" spans="1:8" ht="12.75">
      <c r="A53" s="31" t="s">
        <v>4</v>
      </c>
      <c r="B53" s="39" t="s">
        <v>166</v>
      </c>
      <c r="C53" s="34" t="s">
        <v>78</v>
      </c>
      <c r="D53" s="23"/>
      <c r="E53" s="25"/>
      <c r="F53" s="25"/>
      <c r="G53" s="25"/>
      <c r="H53" s="25"/>
    </row>
    <row r="54" spans="1:8" ht="12.75">
      <c r="A54" s="31" t="s">
        <v>5</v>
      </c>
      <c r="B54" s="39" t="s">
        <v>167</v>
      </c>
      <c r="C54" s="34" t="s">
        <v>79</v>
      </c>
      <c r="D54" s="23"/>
      <c r="E54" s="25"/>
      <c r="F54" s="25"/>
      <c r="G54" s="25"/>
      <c r="H54" s="25"/>
    </row>
    <row r="55" spans="1:8" ht="12.75">
      <c r="A55" s="31" t="s">
        <v>6</v>
      </c>
      <c r="B55" s="40" t="s">
        <v>168</v>
      </c>
      <c r="C55" s="34" t="s">
        <v>79</v>
      </c>
      <c r="D55" s="23"/>
      <c r="E55" s="25"/>
      <c r="F55" s="25"/>
      <c r="G55" s="25"/>
      <c r="H55" s="25"/>
    </row>
    <row r="56" spans="1:8" ht="25.5">
      <c r="A56" s="31" t="s">
        <v>7</v>
      </c>
      <c r="B56" s="40" t="s">
        <v>169</v>
      </c>
      <c r="C56" s="34" t="s">
        <v>66</v>
      </c>
      <c r="D56" s="23"/>
      <c r="E56" s="25"/>
      <c r="F56" s="25"/>
      <c r="G56" s="25"/>
      <c r="H56" s="25"/>
    </row>
    <row r="57" spans="1:8" ht="22.5" customHeight="1">
      <c r="A57" s="31" t="s">
        <v>8</v>
      </c>
      <c r="B57" s="40" t="s">
        <v>170</v>
      </c>
      <c r="C57" s="34" t="s">
        <v>79</v>
      </c>
      <c r="D57" s="23"/>
      <c r="E57" s="25"/>
      <c r="F57" s="25"/>
      <c r="G57" s="25"/>
      <c r="H57" s="25"/>
    </row>
    <row r="58" spans="1:8" ht="21.75" customHeight="1">
      <c r="A58" s="32" t="s">
        <v>9</v>
      </c>
      <c r="B58" s="41" t="s">
        <v>171</v>
      </c>
      <c r="C58" s="35" t="s">
        <v>79</v>
      </c>
      <c r="D58" s="26"/>
      <c r="E58" s="27"/>
      <c r="F58" s="27"/>
      <c r="G58" s="27"/>
      <c r="H58" s="27"/>
    </row>
    <row r="59" ht="12.75">
      <c r="A59" s="19" t="s">
        <v>71</v>
      </c>
    </row>
    <row r="60" ht="12.75">
      <c r="A60" s="44" t="s">
        <v>189</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Sancho</dc:creator>
  <cp:keywords/>
  <dc:description/>
  <cp:lastModifiedBy>michele.vanhove</cp:lastModifiedBy>
  <dcterms:created xsi:type="dcterms:W3CDTF">2009-10-08T06:50:14Z</dcterms:created>
  <dcterms:modified xsi:type="dcterms:W3CDTF">2012-07-24T06:21:47Z</dcterms:modified>
  <cp:category/>
  <cp:version/>
  <cp:contentType/>
  <cp:contentStatus/>
</cp:coreProperties>
</file>