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0" yWindow="80" windowWidth="21260" windowHeight="12540" activeTab="0"/>
  </bookViews>
  <sheets>
    <sheet name="COEFFICIENTS BILAN AGRESTE" sheetId="1" r:id="rId1"/>
    <sheet name="COEFFICIENTS BILAN EUROSTAT" sheetId="2" r:id="rId2"/>
  </sheets>
  <definedNames/>
  <calcPr fullCalcOnLoad="1"/>
</workbook>
</file>

<file path=xl/sharedStrings.xml><?xml version="1.0" encoding="utf-8"?>
<sst xmlns="http://schemas.openxmlformats.org/spreadsheetml/2006/main" count="60" uniqueCount="45">
  <si>
    <t>Légumes à cosse secs, écossés, même décortiqués ou cassés (à l'excl. des pois, des pois chiches, des haricots, des lentilles, des fèves et des féveroles)</t>
  </si>
  <si>
    <t>Vesces, graines des espèces 'Poa palustris L.' et 'Poa trivialis L.', dactyle [Dactylis glomerata L.] et agrostide [Agrostides], à ensemencer</t>
  </si>
  <si>
    <t>Peas, "Pisum sativum", dried and shelled, for sowing</t>
  </si>
  <si>
    <t>Peas, "Pisum sativum", dried and shelled, whether or not skinned or split (excl. peas for sowing)</t>
  </si>
  <si>
    <t>Dried, shelled chickpeas "garbanzos", whether or not skinned or split</t>
  </si>
  <si>
    <t>Dried, shelled beans of species "Vigna mungo [L.] Hepper or Vigna radiata [L.] Wilczek", whether or not skinned or split</t>
  </si>
  <si>
    <t>Dried, shelled small red "Adzuki" beans "Phaseolus or Vigna angularis", whether or not skinned or split</t>
  </si>
  <si>
    <t>Dried, shelled kidney beans "Phaseolus vulgaris", for sowing</t>
  </si>
  <si>
    <t>Dried, shelled kidney beans "Phaseolus vulgaris", whether or not skinned or split (excl. for sowing)</t>
  </si>
  <si>
    <t>Dried, shelled beans "Vigna and Phaseolus", whether or not skinned or split (excl. beans of species "Vigna mungo [L] Hepper or Vigna radiata [L.] Wilczek", small red "Adzuki" beans and kidney beans)</t>
  </si>
  <si>
    <t>Dried, shelled broad beans "Vicia faba var. major" and horse beans "Vicia faba var. equina and Vicia faba var. minor", whether or not skinned or split</t>
  </si>
  <si>
    <t> Dried, shelled lentils, whether or not skinned or split</t>
  </si>
  <si>
    <t>Dried, shelled leguminous vegetables, whether or not skinned or split (excl. peas, chickpeas, beans, lentils, broad beans and horse beans)</t>
  </si>
  <si>
    <t>Vetch seed, seeds of the genus Poa palustris L. and Poa trivialis L., seeds of cocksfoot grass "Dactylis glomerata L.", and seeds of bent grass "Agrostis", for sowing</t>
  </si>
  <si>
    <t>Lupine seed for sowing</t>
  </si>
  <si>
    <t>Agreste coefficient* année 2009/2010</t>
  </si>
  <si>
    <t>Agreste coefficient* année 2010/2011</t>
  </si>
  <si>
    <t>Code NC8</t>
  </si>
  <si>
    <t>http://agreste.agriculture.gouv.fr/enquetes/bilans-d-approvisionnement/cereales-riz-pomme-de-terre/</t>
  </si>
  <si>
    <t>AGRESTE</t>
  </si>
  <si>
    <t>libellé</t>
  </si>
  <si>
    <t>Agreste coefficient* année 2006/2007</t>
  </si>
  <si>
    <t>Agreste coefficient* année 2007/2008</t>
  </si>
  <si>
    <t>Agreste coefficient* année 2008/2009</t>
  </si>
  <si>
    <t>Designation</t>
  </si>
  <si>
    <t>Eurostat coefficient of conversion</t>
  </si>
  <si>
    <t xml:space="preserve"> en gras : les codes qui ont été changés ; coefficients de conversions soulignés : à gauche valeurs mises à jour en 2005. </t>
  </si>
  <si>
    <t>* : si pas de changement ni dans les codes nc8 ni dans les coefficients utilisés, les données sont reportées ;  en cas de changement de code nc8,  les coefficients sont renseignées à l'identique ou avec des valeurs différentes ; en cas de changement des coefficients utilisés mais pas des codes nc8, les données sont actualisées.</t>
  </si>
  <si>
    <r>
      <t xml:space="preserve">1.00 / </t>
    </r>
    <r>
      <rPr>
        <u val="single"/>
        <sz val="10"/>
        <rFont val="Arial"/>
        <family val="2"/>
      </rPr>
      <t>0.62</t>
    </r>
  </si>
  <si>
    <r>
      <t xml:space="preserve">1.00 </t>
    </r>
    <r>
      <rPr>
        <u val="single"/>
        <sz val="10"/>
        <rFont val="Arial"/>
        <family val="2"/>
      </rPr>
      <t>/ 0.62</t>
    </r>
  </si>
  <si>
    <r>
      <t xml:space="preserve">1.00 / </t>
    </r>
    <r>
      <rPr>
        <u val="single"/>
        <sz val="10"/>
        <rFont val="Arial"/>
        <family val="2"/>
      </rPr>
      <t>0.55</t>
    </r>
  </si>
  <si>
    <r>
      <t xml:space="preserve">1.00 </t>
    </r>
    <r>
      <rPr>
        <u val="single"/>
        <sz val="10"/>
        <rFont val="Arial"/>
        <family val="2"/>
      </rPr>
      <t>/ 0.55</t>
    </r>
  </si>
  <si>
    <r>
      <t xml:space="preserve">1.00 </t>
    </r>
    <r>
      <rPr>
        <u val="single"/>
        <sz val="10"/>
        <rFont val="Arial"/>
        <family val="2"/>
      </rPr>
      <t>/ 0.69</t>
    </r>
  </si>
  <si>
    <r>
      <t xml:space="preserve">1.00 / </t>
    </r>
    <r>
      <rPr>
        <u val="single"/>
        <sz val="10"/>
        <rFont val="Arial"/>
        <family val="2"/>
      </rPr>
      <t>0.69</t>
    </r>
  </si>
  <si>
    <t>Pois 'Pisum Sativum', secs, écossés, destinés à l'ensemencement</t>
  </si>
  <si>
    <t>Pois 'Pisum Sativum', secs, écossés, même décortiqués ou cassés (à l'excl. des pois destinés à l'ensemencement)</t>
  </si>
  <si>
    <t>Pois chiches, secs, écossés, même décortiqués ou cassés</t>
  </si>
  <si>
    <t>Fèves 'Vicia faba var. major' et féveroles 'Vicia faba var. equina et Vicia faba var. minor', séchées, écossées, même décortiquées ou cassées</t>
  </si>
  <si>
    <t>Graines de lupin, à ensemencer</t>
  </si>
  <si>
    <t>Haricots des espèces 'Vigna mungo L. Hepper ou Vigna radiata L. Wilczek', secs, écossés, même décortiqués ou cassés</t>
  </si>
  <si>
    <t>Haricots 'petits rouges' [haricots Adzuki] 'Phaseolus ou Vigna angularis', secs, écossés, même décortiqués ou cassés</t>
  </si>
  <si>
    <t>Haricots communs 'Phaseolus vulgaris', secs, écossés, destinés à l'ensemencement</t>
  </si>
  <si>
    <t>Haricots communs 'Phaseolus vulgaris', secs, écossés, même décortiqués ou cassés (à l'excl. des haricots destinés à l'ensemencement)</t>
  </si>
  <si>
    <t>Haricots 'Vigna spp., Phaseolus spp.', secs, écossés, même décortiqués ou cassés (à l'excl. des haricots des espèces 'Vigna mungo L. Hepper ou Vigna radiata L. Wilczek', des haricots 'petits rouges' [haricots Adzuki] et des haricots communs)</t>
  </si>
  <si>
    <t>Lentilles, séchées, écossées, même décortiquées ou cassées</t>
  </si>
</sst>
</file>

<file path=xl/styles.xml><?xml version="1.0" encoding="utf-8"?>
<styleSheet xmlns="http://schemas.openxmlformats.org/spreadsheetml/2006/main">
  <numFmts count="31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/m/yy"/>
    <numFmt numFmtId="181" formatCode="0.0"/>
    <numFmt numFmtId="182" formatCode="0.00000"/>
    <numFmt numFmtId="183" formatCode="&quot;Vrai&quot;;&quot;Vrai&quot;;&quot;Faux&quot;"/>
    <numFmt numFmtId="184" formatCode="&quot;Actif&quot;;&quot;Actif&quot;;&quot;Inactif&quot;"/>
    <numFmt numFmtId="185" formatCode="0;[Red]0"/>
    <numFmt numFmtId="186" formatCode="00000000"/>
  </numFmts>
  <fonts count="11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10"/>
      <name val="Arial"/>
      <family val="0"/>
    </font>
    <font>
      <u val="single"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4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1" fillId="2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4" fillId="0" borderId="4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2" xfId="0" applyFont="1" applyBorder="1" applyAlignment="1">
      <alignment horizontal="justify" wrapText="1"/>
    </xf>
    <xf numFmtId="0" fontId="0" fillId="0" borderId="6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9" fillId="0" borderId="6" xfId="0" applyFont="1" applyBorder="1" applyAlignment="1">
      <alignment horizontal="justify" wrapText="1"/>
    </xf>
    <xf numFmtId="0" fontId="9" fillId="0" borderId="5" xfId="0" applyFont="1" applyBorder="1" applyAlignment="1">
      <alignment horizontal="justify" wrapText="1"/>
    </xf>
    <xf numFmtId="0" fontId="10" fillId="3" borderId="5" xfId="0" applyFont="1" applyFill="1" applyBorder="1" applyAlignment="1">
      <alignment horizontal="justify" wrapText="1"/>
    </xf>
    <xf numFmtId="0" fontId="8" fillId="0" borderId="5" xfId="0" applyFont="1" applyBorder="1" applyAlignment="1">
      <alignment horizontal="justify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0" xfId="0" applyNumberFormat="1" applyAlignment="1">
      <alignment/>
    </xf>
    <xf numFmtId="186" fontId="0" fillId="0" borderId="1" xfId="0" applyNumberFormat="1" applyFill="1" applyBorder="1" applyAlignment="1">
      <alignment horizontal="center"/>
    </xf>
    <xf numFmtId="186" fontId="7" fillId="0" borderId="1" xfId="0" applyNumberFormat="1" applyFont="1" applyFill="1" applyBorder="1" applyAlignment="1">
      <alignment horizontal="center"/>
    </xf>
    <xf numFmtId="186" fontId="7" fillId="0" borderId="3" xfId="0" applyNumberFormat="1" applyFont="1" applyFill="1" applyBorder="1" applyAlignment="1">
      <alignment horizontal="center"/>
    </xf>
    <xf numFmtId="186" fontId="8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6" fontId="0" fillId="0" borderId="3" xfId="0" applyNumberFormat="1" applyFill="1" applyBorder="1" applyAlignment="1">
      <alignment horizontal="center"/>
    </xf>
    <xf numFmtId="186" fontId="0" fillId="0" borderId="0" xfId="0" applyNumberFormat="1" applyFill="1" applyBorder="1" applyAlignment="1">
      <alignment horizontal="center"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2.8515625" style="0" customWidth="1"/>
    <col min="2" max="2" width="57.421875" style="0" customWidth="1"/>
    <col min="3" max="4" width="11.421875" style="1" customWidth="1"/>
  </cols>
  <sheetData>
    <row r="1" spans="1:7" ht="48">
      <c r="A1" s="2" t="s">
        <v>17</v>
      </c>
      <c r="B1" s="14" t="s">
        <v>20</v>
      </c>
      <c r="C1" s="15" t="s">
        <v>21</v>
      </c>
      <c r="D1" s="15" t="s">
        <v>22</v>
      </c>
      <c r="E1" s="16" t="s">
        <v>23</v>
      </c>
      <c r="F1" s="16" t="s">
        <v>15</v>
      </c>
      <c r="G1" s="16" t="s">
        <v>16</v>
      </c>
    </row>
    <row r="2" spans="1:7" ht="12">
      <c r="A2" s="36">
        <v>7131010</v>
      </c>
      <c r="B2" s="17" t="s">
        <v>34</v>
      </c>
      <c r="C2" s="5">
        <v>1</v>
      </c>
      <c r="D2" s="5">
        <v>1</v>
      </c>
      <c r="E2" s="5">
        <v>1</v>
      </c>
      <c r="F2" s="5">
        <v>1</v>
      </c>
      <c r="G2" s="5">
        <v>1</v>
      </c>
    </row>
    <row r="3" spans="1:7" ht="12">
      <c r="A3" s="41">
        <v>7131090</v>
      </c>
      <c r="B3" s="18" t="s">
        <v>35</v>
      </c>
      <c r="C3" s="4">
        <v>1</v>
      </c>
      <c r="D3" s="4">
        <v>1</v>
      </c>
      <c r="E3" s="4">
        <v>1</v>
      </c>
      <c r="F3" s="4">
        <v>1</v>
      </c>
      <c r="G3" s="4">
        <v>1</v>
      </c>
    </row>
    <row r="4" spans="1:7" ht="12">
      <c r="A4" s="41">
        <v>7132000</v>
      </c>
      <c r="B4" s="18" t="s">
        <v>36</v>
      </c>
      <c r="C4" s="4">
        <v>1</v>
      </c>
      <c r="D4" s="4">
        <v>1</v>
      </c>
      <c r="E4" s="4">
        <v>1</v>
      </c>
      <c r="F4" s="4">
        <v>1</v>
      </c>
      <c r="G4" s="4">
        <v>1</v>
      </c>
    </row>
    <row r="5" spans="1:7" ht="12">
      <c r="A5" s="41">
        <v>7133100</v>
      </c>
      <c r="B5" s="18" t="s">
        <v>39</v>
      </c>
      <c r="C5" s="4">
        <v>1</v>
      </c>
      <c r="D5" s="4">
        <v>1</v>
      </c>
      <c r="E5" s="4">
        <v>1</v>
      </c>
      <c r="F5" s="4">
        <v>1</v>
      </c>
      <c r="G5" s="4">
        <v>1</v>
      </c>
    </row>
    <row r="6" spans="1:7" ht="12">
      <c r="A6" s="41">
        <v>7133200</v>
      </c>
      <c r="B6" s="18" t="s">
        <v>40</v>
      </c>
      <c r="C6" s="4">
        <v>1</v>
      </c>
      <c r="D6" s="4">
        <v>1</v>
      </c>
      <c r="E6" s="4">
        <v>1</v>
      </c>
      <c r="F6" s="4">
        <v>1</v>
      </c>
      <c r="G6" s="4">
        <v>1</v>
      </c>
    </row>
    <row r="7" spans="1:7" ht="12">
      <c r="A7" s="41">
        <v>7133310</v>
      </c>
      <c r="B7" s="18" t="s">
        <v>41</v>
      </c>
      <c r="C7" s="4">
        <v>1</v>
      </c>
      <c r="D7" s="4">
        <v>1</v>
      </c>
      <c r="E7" s="4">
        <v>1</v>
      </c>
      <c r="F7" s="4">
        <v>1</v>
      </c>
      <c r="G7" s="4">
        <v>1</v>
      </c>
    </row>
    <row r="8" spans="1:7" ht="12">
      <c r="A8" s="41">
        <v>7133390</v>
      </c>
      <c r="B8" s="18" t="s">
        <v>42</v>
      </c>
      <c r="C8" s="4">
        <v>1</v>
      </c>
      <c r="D8" s="4">
        <v>1</v>
      </c>
      <c r="E8" s="4">
        <v>1</v>
      </c>
      <c r="F8" s="4">
        <v>1</v>
      </c>
      <c r="G8" s="4">
        <v>1</v>
      </c>
    </row>
    <row r="9" spans="1:7" ht="12">
      <c r="A9" s="41">
        <v>7133900</v>
      </c>
      <c r="B9" s="18" t="s">
        <v>43</v>
      </c>
      <c r="C9" s="4">
        <v>1</v>
      </c>
      <c r="D9" s="4">
        <v>1</v>
      </c>
      <c r="E9" s="4">
        <v>1</v>
      </c>
      <c r="F9" s="4">
        <v>1</v>
      </c>
      <c r="G9" s="4">
        <v>1</v>
      </c>
    </row>
    <row r="10" spans="1:7" ht="12">
      <c r="A10" s="41">
        <v>7134000</v>
      </c>
      <c r="B10" s="18" t="s">
        <v>44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</row>
    <row r="11" spans="1:7" ht="12">
      <c r="A11" s="41">
        <v>7135000</v>
      </c>
      <c r="B11" s="18" t="s">
        <v>37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</row>
    <row r="12" spans="1:7" ht="12">
      <c r="A12" s="41">
        <v>7139000</v>
      </c>
      <c r="B12" s="18" t="s">
        <v>0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</row>
    <row r="13" spans="1:7" ht="12">
      <c r="A13" s="31">
        <v>12092910</v>
      </c>
      <c r="B13" s="18" t="s">
        <v>1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</row>
    <row r="14" spans="1:7" ht="12">
      <c r="A14" s="32">
        <v>12092950</v>
      </c>
      <c r="B14" s="19" t="s">
        <v>38</v>
      </c>
      <c r="C14" s="20">
        <v>1</v>
      </c>
      <c r="D14" s="20">
        <v>1</v>
      </c>
      <c r="E14" s="20">
        <v>1</v>
      </c>
      <c r="F14" s="20">
        <v>1</v>
      </c>
      <c r="G14" s="20">
        <v>1</v>
      </c>
    </row>
    <row r="15" spans="1:5" ht="12">
      <c r="A15" s="12"/>
      <c r="C15" s="13"/>
      <c r="D15" s="13"/>
      <c r="E15" s="13"/>
    </row>
    <row r="16" spans="1:5" ht="12">
      <c r="A16" s="12"/>
      <c r="C16" s="13"/>
      <c r="D16" s="13"/>
      <c r="E16" s="13"/>
    </row>
    <row r="17" spans="1:7" ht="73.5" customHeight="1">
      <c r="A17" s="44" t="s">
        <v>27</v>
      </c>
      <c r="B17" s="44"/>
      <c r="C17" s="44"/>
      <c r="G17" s="35"/>
    </row>
    <row r="19" ht="12">
      <c r="A19" t="s">
        <v>19</v>
      </c>
    </row>
    <row r="20" ht="12">
      <c r="A20" s="43">
        <v>42036</v>
      </c>
    </row>
    <row r="21" ht="12">
      <c r="A21" t="s">
        <v>18</v>
      </c>
    </row>
    <row r="23" ht="12">
      <c r="B23" s="42"/>
    </row>
  </sheetData>
  <mergeCells count="1">
    <mergeCell ref="A17:C17"/>
  </mergeCells>
  <printOptions/>
  <pageMargins left="0.75" right="0.75" top="1" bottom="1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3.140625" style="0" customWidth="1"/>
    <col min="2" max="2" width="91.8515625" style="0" customWidth="1"/>
    <col min="4" max="5" width="11.00390625" style="0" customWidth="1"/>
    <col min="7" max="7" width="12.421875" style="0" customWidth="1"/>
  </cols>
  <sheetData>
    <row r="1" spans="1:8" ht="48">
      <c r="A1" s="2" t="s">
        <v>17</v>
      </c>
      <c r="B1" s="2" t="s">
        <v>24</v>
      </c>
      <c r="C1" s="7" t="s">
        <v>25</v>
      </c>
      <c r="D1" s="3" t="s">
        <v>21</v>
      </c>
      <c r="E1" s="3" t="s">
        <v>22</v>
      </c>
      <c r="F1" s="3" t="s">
        <v>23</v>
      </c>
      <c r="G1" s="3" t="s">
        <v>15</v>
      </c>
      <c r="H1" s="3" t="s">
        <v>16</v>
      </c>
    </row>
    <row r="2" spans="1:8" ht="12">
      <c r="A2" s="37">
        <v>7131010</v>
      </c>
      <c r="B2" s="27" t="s">
        <v>2</v>
      </c>
      <c r="C2" s="25" t="s">
        <v>28</v>
      </c>
      <c r="D2" s="21">
        <f>VLOOKUP(A2,'COEFFICIENTS BILAN AGRESTE'!$A:$E,3,FALSE)</f>
        <v>1</v>
      </c>
      <c r="E2" s="8">
        <f>VLOOKUP(A2,'COEFFICIENTS BILAN AGRESTE'!$A:$E,4,FALSE)</f>
        <v>1</v>
      </c>
      <c r="F2" s="8">
        <f>VLOOKUP(A2,'COEFFICIENTS BILAN AGRESTE'!$A:$E,5,FALSE)</f>
        <v>1</v>
      </c>
      <c r="G2" s="8">
        <v>1</v>
      </c>
      <c r="H2" s="8">
        <v>1</v>
      </c>
    </row>
    <row r="3" spans="1:8" ht="17.25" customHeight="1">
      <c r="A3" s="38">
        <v>7131090</v>
      </c>
      <c r="B3" s="28" t="s">
        <v>3</v>
      </c>
      <c r="C3" s="11" t="s">
        <v>29</v>
      </c>
      <c r="D3" s="22">
        <f>VLOOKUP(A3,'COEFFICIENTS BILAN AGRESTE'!$A$2:$E$14,3,FALSE)</f>
        <v>1</v>
      </c>
      <c r="E3" s="9">
        <f>VLOOKUP(A3,'COEFFICIENTS BILAN AGRESTE'!$A:$E,4,FALSE)</f>
        <v>1</v>
      </c>
      <c r="F3" s="9">
        <f>VLOOKUP(A3,'COEFFICIENTS BILAN AGRESTE'!$A:$E,5,FALSE)</f>
        <v>1</v>
      </c>
      <c r="G3" s="9">
        <v>1</v>
      </c>
      <c r="H3" s="9">
        <v>1</v>
      </c>
    </row>
    <row r="4" spans="1:8" ht="18.75" customHeight="1">
      <c r="A4" s="38">
        <v>7132000</v>
      </c>
      <c r="B4" s="28" t="s">
        <v>4</v>
      </c>
      <c r="C4" s="11" t="s">
        <v>30</v>
      </c>
      <c r="D4" s="22">
        <f>VLOOKUP(A4,'COEFFICIENTS BILAN AGRESTE'!$A$2:$E$14,3,FALSE)</f>
        <v>1</v>
      </c>
      <c r="E4" s="9">
        <f>VLOOKUP(A4,'COEFFICIENTS BILAN AGRESTE'!$A:$E,4,FALSE)</f>
        <v>1</v>
      </c>
      <c r="F4" s="9">
        <f>VLOOKUP(A4,'COEFFICIENTS BILAN AGRESTE'!$A:$E,5,FALSE)</f>
        <v>1</v>
      </c>
      <c r="G4" s="9">
        <v>1</v>
      </c>
      <c r="H4" s="9">
        <v>1</v>
      </c>
    </row>
    <row r="5" spans="1:8" ht="15.75" customHeight="1">
      <c r="A5" s="38">
        <v>7133100</v>
      </c>
      <c r="B5" s="28" t="s">
        <v>5</v>
      </c>
      <c r="C5" s="11" t="s">
        <v>30</v>
      </c>
      <c r="D5" s="22">
        <f>VLOOKUP(A5,'COEFFICIENTS BILAN AGRESTE'!$A$2:$E$14,3,FALSE)</f>
        <v>1</v>
      </c>
      <c r="E5" s="9">
        <f>VLOOKUP(A5,'COEFFICIENTS BILAN AGRESTE'!$A:$E,4,FALSE)</f>
        <v>1</v>
      </c>
      <c r="F5" s="9">
        <f>VLOOKUP(A5,'COEFFICIENTS BILAN AGRESTE'!$A:$E,5,FALSE)</f>
        <v>1</v>
      </c>
      <c r="G5" s="9">
        <v>1</v>
      </c>
      <c r="H5" s="9">
        <v>1</v>
      </c>
    </row>
    <row r="6" spans="1:8" ht="18" customHeight="1">
      <c r="A6" s="38">
        <v>7133200</v>
      </c>
      <c r="B6" s="28" t="s">
        <v>6</v>
      </c>
      <c r="C6" s="11" t="s">
        <v>30</v>
      </c>
      <c r="D6" s="22">
        <f>VLOOKUP(A6,'COEFFICIENTS BILAN AGRESTE'!$A$2:$E$14,3,FALSE)</f>
        <v>1</v>
      </c>
      <c r="E6" s="9">
        <f>VLOOKUP(A6,'COEFFICIENTS BILAN AGRESTE'!$A:$E,4,FALSE)</f>
        <v>1</v>
      </c>
      <c r="F6" s="9">
        <f>VLOOKUP(A6,'COEFFICIENTS BILAN AGRESTE'!$A:$E,5,FALSE)</f>
        <v>1</v>
      </c>
      <c r="G6" s="9">
        <v>1</v>
      </c>
      <c r="H6" s="9">
        <v>1</v>
      </c>
    </row>
    <row r="7" spans="1:8" ht="21" customHeight="1">
      <c r="A7" s="38">
        <v>7133310</v>
      </c>
      <c r="B7" s="28" t="s">
        <v>7</v>
      </c>
      <c r="C7" s="11" t="s">
        <v>31</v>
      </c>
      <c r="D7" s="22">
        <f>VLOOKUP(A7,'COEFFICIENTS BILAN AGRESTE'!$A$2:$E$14,3,FALSE)</f>
        <v>1</v>
      </c>
      <c r="E7" s="9">
        <f>VLOOKUP(A7,'COEFFICIENTS BILAN AGRESTE'!$A:$E,4,FALSE)</f>
        <v>1</v>
      </c>
      <c r="F7" s="9">
        <f>VLOOKUP(A7,'COEFFICIENTS BILAN AGRESTE'!$A:$E,5,FALSE)</f>
        <v>1</v>
      </c>
      <c r="G7" s="9">
        <v>1</v>
      </c>
      <c r="H7" s="9">
        <v>1</v>
      </c>
    </row>
    <row r="8" spans="1:8" ht="18.75" customHeight="1">
      <c r="A8" s="38">
        <v>7133390</v>
      </c>
      <c r="B8" s="28" t="s">
        <v>8</v>
      </c>
      <c r="C8" s="11" t="s">
        <v>31</v>
      </c>
      <c r="D8" s="22">
        <f>VLOOKUP(A8,'COEFFICIENTS BILAN AGRESTE'!$A$2:$E$14,3,FALSE)</f>
        <v>1</v>
      </c>
      <c r="E8" s="9">
        <f>VLOOKUP(A8,'COEFFICIENTS BILAN AGRESTE'!$A:$E,4,FALSE)</f>
        <v>1</v>
      </c>
      <c r="F8" s="9">
        <f>VLOOKUP(A8,'COEFFICIENTS BILAN AGRESTE'!$A:$E,5,FALSE)</f>
        <v>1</v>
      </c>
      <c r="G8" s="9">
        <v>1</v>
      </c>
      <c r="H8" s="9">
        <v>1</v>
      </c>
    </row>
    <row r="9" spans="1:8" ht="26.25" customHeight="1">
      <c r="A9" s="38">
        <v>7133900</v>
      </c>
      <c r="B9" s="28" t="s">
        <v>9</v>
      </c>
      <c r="C9" s="11" t="s">
        <v>31</v>
      </c>
      <c r="D9" s="22">
        <f>VLOOKUP(A9,'COEFFICIENTS BILAN AGRESTE'!$A$2:$E$14,3,FALSE)</f>
        <v>1</v>
      </c>
      <c r="E9" s="9">
        <f>VLOOKUP(A9,'COEFFICIENTS BILAN AGRESTE'!$A:$E,4,FALSE)</f>
        <v>1</v>
      </c>
      <c r="F9" s="9">
        <f>VLOOKUP(A9,'COEFFICIENTS BILAN AGRESTE'!$A:$E,5,FALSE)</f>
        <v>1</v>
      </c>
      <c r="G9" s="9">
        <v>1</v>
      </c>
      <c r="H9" s="9">
        <v>1</v>
      </c>
    </row>
    <row r="10" spans="1:8" ht="26.25" customHeight="1">
      <c r="A10" s="38">
        <v>7135000</v>
      </c>
      <c r="B10" s="28" t="s">
        <v>10</v>
      </c>
      <c r="C10" s="11" t="s">
        <v>31</v>
      </c>
      <c r="D10" s="22">
        <f>VLOOKUP(A10,'COEFFICIENTS BILAN AGRESTE'!$A$2:$E$14,3,FALSE)</f>
        <v>1</v>
      </c>
      <c r="E10" s="9">
        <f>VLOOKUP(A10,'COEFFICIENTS BILAN AGRESTE'!$A:$E,4,FALSE)</f>
        <v>1</v>
      </c>
      <c r="F10" s="9">
        <f>VLOOKUP(A10,'COEFFICIENTS BILAN AGRESTE'!$A:$E,5,FALSE)</f>
        <v>1</v>
      </c>
      <c r="G10" s="9">
        <v>1</v>
      </c>
      <c r="H10" s="9">
        <v>1</v>
      </c>
    </row>
    <row r="11" spans="1:8" ht="24" customHeight="1">
      <c r="A11" s="39">
        <v>7134000</v>
      </c>
      <c r="B11" s="29" t="s">
        <v>11</v>
      </c>
      <c r="C11" s="11" t="s">
        <v>32</v>
      </c>
      <c r="D11" s="22">
        <f>VLOOKUP(A11,'COEFFICIENTS BILAN AGRESTE'!$A$2:$E$14,3,FALSE)</f>
        <v>1</v>
      </c>
      <c r="E11" s="9">
        <f>VLOOKUP(A11,'COEFFICIENTS BILAN AGRESTE'!$A:$E,4,FALSE)</f>
        <v>1</v>
      </c>
      <c r="F11" s="9">
        <f>VLOOKUP(A11,'COEFFICIENTS BILAN AGRESTE'!$A:$E,5,FALSE)</f>
        <v>1</v>
      </c>
      <c r="G11" s="9">
        <v>1</v>
      </c>
      <c r="H11" s="9">
        <v>1</v>
      </c>
    </row>
    <row r="12" spans="1:8" ht="29.25" customHeight="1">
      <c r="A12" s="39">
        <v>7139000</v>
      </c>
      <c r="B12" s="30" t="s">
        <v>12</v>
      </c>
      <c r="C12" s="11" t="s">
        <v>32</v>
      </c>
      <c r="D12" s="22">
        <f>VLOOKUP(A12,'COEFFICIENTS BILAN AGRESTE'!$A$2:$E$14,3,FALSE)</f>
        <v>1</v>
      </c>
      <c r="E12" s="9">
        <f>VLOOKUP(A12,'COEFFICIENTS BILAN AGRESTE'!$A:$E,4,FALSE)</f>
        <v>1</v>
      </c>
      <c r="F12" s="9">
        <f>VLOOKUP(A12,'COEFFICIENTS BILAN AGRESTE'!$A:$E,5,FALSE)</f>
        <v>1</v>
      </c>
      <c r="G12" s="9">
        <v>1</v>
      </c>
      <c r="H12" s="9">
        <v>1</v>
      </c>
    </row>
    <row r="13" spans="1:8" ht="23.25" customHeight="1">
      <c r="A13" s="33">
        <v>12092910</v>
      </c>
      <c r="B13" s="28" t="s">
        <v>13</v>
      </c>
      <c r="C13" s="11" t="s">
        <v>33</v>
      </c>
      <c r="D13" s="22">
        <f>VLOOKUP(A13,'COEFFICIENTS BILAN AGRESTE'!$A$2:$E$14,3,FALSE)</f>
        <v>1</v>
      </c>
      <c r="E13" s="9">
        <f>VLOOKUP(A13,'COEFFICIENTS BILAN AGRESTE'!$A:$E,4,FALSE)</f>
        <v>1</v>
      </c>
      <c r="F13" s="9">
        <f>VLOOKUP(A13,'COEFFICIENTS BILAN AGRESTE'!$A:$E,5,FALSE)</f>
        <v>1</v>
      </c>
      <c r="G13" s="9">
        <v>1</v>
      </c>
      <c r="H13" s="9">
        <v>1</v>
      </c>
    </row>
    <row r="14" spans="1:8" ht="23.25" customHeight="1">
      <c r="A14" s="34">
        <v>12092950</v>
      </c>
      <c r="B14" s="24" t="s">
        <v>14</v>
      </c>
      <c r="C14" s="26" t="s">
        <v>32</v>
      </c>
      <c r="D14" s="23">
        <f>VLOOKUP(A14,'COEFFICIENTS BILAN AGRESTE'!$A$2:$E$14,3,FALSE)</f>
        <v>1</v>
      </c>
      <c r="E14" s="10">
        <f>VLOOKUP(A14,'COEFFICIENTS BILAN AGRESTE'!$A:$E,4,FALSE)</f>
        <v>1</v>
      </c>
      <c r="F14" s="10">
        <f>VLOOKUP(A14,'COEFFICIENTS BILAN AGRESTE'!$A:$E,5,FALSE)</f>
        <v>1</v>
      </c>
      <c r="G14" s="10">
        <v>1</v>
      </c>
      <c r="H14" s="10">
        <v>1</v>
      </c>
    </row>
    <row r="15" ht="12">
      <c r="A15" s="6" t="s">
        <v>26</v>
      </c>
    </row>
    <row r="17" ht="12">
      <c r="A17" s="40"/>
    </row>
    <row r="18" ht="12">
      <c r="A18" t="s">
        <v>19</v>
      </c>
    </row>
    <row r="19" ht="12">
      <c r="A19" s="43">
        <v>42036</v>
      </c>
    </row>
    <row r="20" ht="12">
      <c r="A20" t="s">
        <v>18</v>
      </c>
    </row>
    <row r="21" ht="12">
      <c r="A21" s="40"/>
    </row>
    <row r="22" ht="12">
      <c r="A22" s="40"/>
    </row>
    <row r="23" ht="12">
      <c r="A23" s="40"/>
    </row>
    <row r="24" ht="12">
      <c r="A24" s="40"/>
    </row>
    <row r="25" ht="12">
      <c r="A25" s="40"/>
    </row>
    <row r="26" ht="12">
      <c r="A26" s="40"/>
    </row>
    <row r="27" ht="12">
      <c r="A27" s="40"/>
    </row>
    <row r="28" ht="12">
      <c r="A28" s="40"/>
    </row>
    <row r="29" ht="12">
      <c r="A29" s="40"/>
    </row>
  </sheetData>
  <printOptions/>
  <pageMargins left="0.75" right="0.75" top="1" bottom="1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Sancho</dc:creator>
  <cp:keywords/>
  <dc:description/>
  <cp:lastModifiedBy>Sylvie Ameline</cp:lastModifiedBy>
  <dcterms:created xsi:type="dcterms:W3CDTF">2009-10-08T06:50:14Z</dcterms:created>
  <dcterms:modified xsi:type="dcterms:W3CDTF">2015-02-12T14:41:05Z</dcterms:modified>
  <cp:category/>
  <cp:version/>
  <cp:contentType/>
  <cp:contentStatus/>
</cp:coreProperties>
</file>