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65521" windowWidth="9150" windowHeight="11085" activeTab="0"/>
  </bookViews>
  <sheets>
    <sheet name="COEFFICIENTS BILAN AGRESTE" sheetId="1" r:id="rId1"/>
    <sheet name="COEFFICIENTS BILAN EUROSTAT" sheetId="2" r:id="rId2"/>
  </sheets>
  <definedNames/>
  <calcPr fullCalcOnLoad="1"/>
</workbook>
</file>

<file path=xl/sharedStrings.xml><?xml version="1.0" encoding="utf-8"?>
<sst xmlns="http://schemas.openxmlformats.org/spreadsheetml/2006/main" count="55" uniqueCount="39">
  <si>
    <t>* : si pas de changement ni dans les codes nc8 ni dans les coefficients utilisés, les données sont reportées ;  en cas de changement de code nc8,  les coefficients sont renseignées à l'identique ou avec des valeurs différentes ; en cas de changement des coefficients utilisés mais pas des codes nc8, les données sont actualisées.</t>
  </si>
  <si>
    <t>libellé</t>
  </si>
  <si>
    <t>Olives, à l'état frais ou réfrigéré (à l'excl. des olives pour la production de l'huile)</t>
  </si>
  <si>
    <t>Olives, à l'état frais ou réfrigéré, pour la production de l'huile</t>
  </si>
  <si>
    <t>Olives, non-cuites ou cuites à l'eau ou à la vapeur, congelées</t>
  </si>
  <si>
    <t>Olives (autres que pour la production de l'huile), conservées provisoirement [p.ex. au moyen de gaz sulfureux ou dans de l'eau salée, soufrée ou additionnée d'autres substances servant à assurer provisoirement leur conservation], mais impropres à l'alimen</t>
  </si>
  <si>
    <t>Olives destinées à la production de l'huile, conservées provisoirement [p.ex. au moyen de gaz sulfureux ou dans de l'eau salée, soufrée ou additionnée d'autres substances servant à assurer provisoirement leur conservation], mais impropres à l'alimentation</t>
  </si>
  <si>
    <t>Huile d'olive vierge lampante</t>
  </si>
  <si>
    <t>Huile d'olive, obtenue, à partir des fruits de l'olivier, uniquement par des procédés mécaniques ou physiques, dans des conditions n'altérant pas l'huile (à l'excl. de l'huile vierge lampante)</t>
  </si>
  <si>
    <t>Huile d'olive et ses fractions, traitées mais non chimiquement modifiées, obtenues, à partir des fruits de l'olivier, uniquement par des procédés mécaniques ou physiques, dans des conditions n'altérant pas l'huile</t>
  </si>
  <si>
    <t>Huiles brutes - obtenues exclusivement à partir d'olives et par des procédés autres que ceux mentionnés au n° 1509 -, et mélanges de ces huiles avec des huiles du n° 1509</t>
  </si>
  <si>
    <t>Huiles et leurs fractions - obtenues exclusivement à partir d'olives et par des procédés autres que ceux mentionnés au n° 1509 -, même raffinées, mais non chimiquement modifiées et mélanges de ces huiles ou fractions avec des huiles ou fractions du n° 150</t>
  </si>
  <si>
    <t>Olives, préparées ou conservées au vinaigre ou à l'acide acétique</t>
  </si>
  <si>
    <t>Olives, préparées ou conservées autrement qu'au vinaigre ou à l'acide acétique, non-congelées, en emballages immédiats d'un contenu net &lt;= 5 kg</t>
  </si>
  <si>
    <t>Olives, préparées ou conservées autrement qu'au vinaigre ou à l'acide acétique, non-congelées, en emballages immédiats d'un contenu net &gt; 5 kg</t>
  </si>
  <si>
    <t>Olives, préparées ou conservées autrement qu'au vinaigre ou à l'acide acétique, non-congelées</t>
  </si>
  <si>
    <t>Grignons d'olives et autres résidus, même broyés ou agglomérés sous forme de pellets, de l'extraction de l'huile d'olive, ayant une teneur en poids d'huile d'olive &lt;= 3%</t>
  </si>
  <si>
    <t>Grignons d'olives et autres résidus, même broyés ou agglomérés sous forme de pellets, de l'extraction de l'huile d'olive, ayant une teneur en poids d'huile d'olive &gt; 3%</t>
  </si>
  <si>
    <t>1.00</t>
  </si>
  <si>
    <t>CodeNC 2008</t>
  </si>
  <si>
    <t>Designation</t>
  </si>
  <si>
    <t xml:space="preserve"> en gras : les codes qui ont été changés</t>
  </si>
  <si>
    <t>Eurostat coefficient of conversion</t>
  </si>
  <si>
    <t>Agreste coefficient* année 2006/2007</t>
  </si>
  <si>
    <t>Agreste coefficient* année 2007/2008</t>
  </si>
  <si>
    <t>Virgin lampante olive oil obtained from the fruit of the olive tree solely by mechanical or other physical means under conditions that do not lead to deterioration of the oil</t>
  </si>
  <si>
    <t>Olive oil obtained from the fruit of the olive tree solely by mechanical or other physical means under conditions that do not lead to deterioration of the oil, untreated (excl. virgin lampante oil)</t>
  </si>
  <si>
    <t>Olive oil and fractions obtained from the fruit of the olive tree solely by mechanical or other physical means under conditions that do not lead to deterioration of the oil (excl. virgin and chemically modified)</t>
  </si>
  <si>
    <t>Crude olive oils and blends, incl. blends with those of heading 1509</t>
  </si>
  <si>
    <t>Other oils and their fractions, obtained solely from olives, whether or not refined, but not chemically modified, incl. blends of these oils or fractions with oils or fractions of heading 1509 (excl. crude</t>
  </si>
  <si>
    <t>Fresh or chilled olives (excl. for oil production)</t>
  </si>
  <si>
    <t>Fresh or chilled olives for oil production</t>
  </si>
  <si>
    <t>Olives, uncooked or cooked by steaming or by boiling in water, frozen</t>
  </si>
  <si>
    <t>Olives provisionally preserved, e.g. by sulphur dioxide gas, in brine, in sulphur water or in other preservative solutions, but unsuitable in that state for immediate consumption (excl. for oil production)</t>
  </si>
  <si>
    <t>Olives provisionally preserved, e.g. by sulphur dioxide gas, in brine, in sulphur water or in other preservative solutions, but unsuitable in that state for immediate consumption, for oil production</t>
  </si>
  <si>
    <t>Olives, prepared or preserved by vinegar or acetic acid</t>
  </si>
  <si>
    <t>Olives, prepared or preserved otherwise than by vinegar or acetic acid (excl. frozen)</t>
  </si>
  <si>
    <t>Agreste coefficient* année 2008/2009</t>
  </si>
  <si>
    <t>Agreste coefficient* année 2009/2010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</si>
</sst>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
    <font>
      <sz val="10"/>
      <name val="Arial"/>
      <family val="0"/>
    </font>
    <font>
      <b/>
      <sz val="10"/>
      <name val="Arial"/>
      <family val="2"/>
    </font>
    <font>
      <i/>
      <sz val="10"/>
      <name val="Arial"/>
      <family val="2"/>
    </font>
    <font>
      <b/>
      <sz val="10"/>
      <color indexed="8"/>
      <name val="Arial"/>
      <family val="2"/>
    </font>
  </fonts>
  <fills count="2">
    <fill>
      <patternFill/>
    </fill>
    <fill>
      <patternFill patternType="gray125"/>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1" fontId="0" fillId="0" borderId="1" xfId="0" applyNumberFormat="1" applyFont="1" applyBorder="1" applyAlignment="1">
      <alignment/>
    </xf>
    <xf numFmtId="0" fontId="0" fillId="0" borderId="2" xfId="0" applyBorder="1" applyAlignment="1">
      <alignment/>
    </xf>
    <xf numFmtId="1" fontId="0" fillId="0" borderId="2" xfId="0" applyNumberFormat="1" applyFont="1" applyBorder="1" applyAlignment="1">
      <alignment/>
    </xf>
    <xf numFmtId="2" fontId="0" fillId="0" borderId="2" xfId="0" applyNumberFormat="1" applyFont="1" applyFill="1" applyBorder="1" applyAlignment="1">
      <alignment/>
    </xf>
    <xf numFmtId="1" fontId="0" fillId="0" borderId="2" xfId="0" applyNumberFormat="1" applyFont="1" applyFill="1" applyBorder="1" applyAlignment="1">
      <alignment/>
    </xf>
    <xf numFmtId="0" fontId="0" fillId="0" borderId="2" xfId="0" applyFont="1" applyFill="1" applyBorder="1" applyAlignment="1">
      <alignment/>
    </xf>
    <xf numFmtId="0" fontId="0" fillId="0" borderId="2" xfId="0" applyFont="1" applyFill="1" applyBorder="1" applyAlignment="1">
      <alignment wrapText="1"/>
    </xf>
    <xf numFmtId="0" fontId="0" fillId="0" borderId="3" xfId="0" applyBorder="1" applyAlignment="1">
      <alignment/>
    </xf>
    <xf numFmtId="1" fontId="0" fillId="0" borderId="3" xfId="0" applyNumberFormat="1" applyFont="1" applyBorder="1" applyAlignment="1">
      <alignment/>
    </xf>
    <xf numFmtId="0" fontId="1" fillId="0" borderId="4" xfId="0" applyFont="1" applyBorder="1" applyAlignment="1">
      <alignment horizontal="center" wrapText="1"/>
    </xf>
    <xf numFmtId="0" fontId="1" fillId="0" borderId="4" xfId="0" applyFont="1" applyFill="1" applyBorder="1" applyAlignment="1">
      <alignment horizontal="center"/>
    </xf>
    <xf numFmtId="0" fontId="1" fillId="0" borderId="1" xfId="0" applyFont="1" applyFill="1" applyBorder="1" applyAlignment="1">
      <alignment horizontal="center" wrapText="1"/>
    </xf>
    <xf numFmtId="0" fontId="1" fillId="0" borderId="4" xfId="0" applyFont="1" applyFill="1" applyBorder="1" applyAlignment="1">
      <alignment horizontal="center" wrapText="1"/>
    </xf>
    <xf numFmtId="0" fontId="0" fillId="0" borderId="0" xfId="0" applyFill="1" applyAlignment="1">
      <alignment/>
    </xf>
    <xf numFmtId="0" fontId="0" fillId="0" borderId="1" xfId="0" applyFont="1" applyFill="1" applyBorder="1" applyAlignment="1">
      <alignment horizontal="justify" wrapText="1"/>
    </xf>
    <xf numFmtId="1" fontId="0" fillId="0" borderId="5" xfId="0" applyNumberFormat="1" applyFont="1" applyFill="1" applyBorder="1" applyAlignment="1">
      <alignment horizontal="center"/>
    </xf>
    <xf numFmtId="0" fontId="0" fillId="0" borderId="1" xfId="0" applyFill="1" applyBorder="1" applyAlignment="1">
      <alignment/>
    </xf>
    <xf numFmtId="1" fontId="0" fillId="0" borderId="0" xfId="0" applyNumberFormat="1" applyFont="1" applyFill="1" applyBorder="1" applyAlignment="1">
      <alignment horizontal="center"/>
    </xf>
    <xf numFmtId="0" fontId="0" fillId="0" borderId="2" xfId="0" applyFill="1" applyBorder="1" applyAlignment="1">
      <alignment/>
    </xf>
    <xf numFmtId="0" fontId="0" fillId="0" borderId="2" xfId="0" applyFont="1" applyFill="1" applyBorder="1" applyAlignment="1">
      <alignment horizontal="justify" wrapText="1"/>
    </xf>
    <xf numFmtId="0" fontId="0" fillId="0" borderId="0" xfId="0" applyFont="1" applyFill="1" applyBorder="1" applyAlignment="1">
      <alignment horizontal="center"/>
    </xf>
    <xf numFmtId="0" fontId="0" fillId="0" borderId="0" xfId="0" applyFont="1" applyFill="1" applyAlignment="1">
      <alignment horizontal="center"/>
    </xf>
    <xf numFmtId="0" fontId="3" fillId="0" borderId="3" xfId="0" applyFont="1" applyFill="1" applyBorder="1" applyAlignment="1">
      <alignment/>
    </xf>
    <xf numFmtId="1" fontId="0" fillId="0" borderId="6" xfId="0" applyNumberFormat="1" applyFont="1" applyFill="1" applyBorder="1" applyAlignment="1">
      <alignment horizontal="center"/>
    </xf>
    <xf numFmtId="0" fontId="0" fillId="0" borderId="3" xfId="0" applyFill="1" applyBorder="1" applyAlignment="1">
      <alignment/>
    </xf>
    <xf numFmtId="0" fontId="1" fillId="0" borderId="7" xfId="0" applyFont="1" applyFill="1" applyBorder="1" applyAlignment="1">
      <alignment horizontal="center"/>
    </xf>
    <xf numFmtId="0" fontId="0" fillId="0" borderId="1" xfId="0" applyFill="1" applyBorder="1" applyAlignment="1">
      <alignment wrapText="1"/>
    </xf>
    <xf numFmtId="0" fontId="0" fillId="0" borderId="2" xfId="0" applyFill="1" applyBorder="1" applyAlignment="1">
      <alignment wrapText="1"/>
    </xf>
    <xf numFmtId="0" fontId="0" fillId="0" borderId="3" xfId="0" applyFill="1" applyBorder="1" applyAlignment="1">
      <alignment wrapText="1"/>
    </xf>
    <xf numFmtId="0" fontId="1" fillId="0" borderId="1"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2" xfId="0" applyFont="1" applyFill="1" applyBorder="1" applyAlignment="1">
      <alignment horizontal="left" wrapText="1"/>
    </xf>
    <xf numFmtId="0" fontId="0" fillId="0" borderId="3" xfId="0" applyBorder="1" applyAlignment="1">
      <alignment horizontal="left"/>
    </xf>
    <xf numFmtId="0" fontId="0" fillId="0" borderId="0" xfId="0" applyAlignment="1">
      <alignment horizontal="left"/>
    </xf>
    <xf numFmtId="0" fontId="1" fillId="0" borderId="1" xfId="0" applyFont="1" applyFill="1" applyBorder="1" applyAlignment="1">
      <alignment horizontal="left" wrapText="1"/>
    </xf>
    <xf numFmtId="0" fontId="0" fillId="0" borderId="2" xfId="0" applyFill="1" applyBorder="1" applyAlignment="1">
      <alignment horizontal="left"/>
    </xf>
    <xf numFmtId="0" fontId="0" fillId="0" borderId="5" xfId="0" applyBorder="1" applyAlignment="1">
      <alignment horizontal="left" wrapText="1"/>
    </xf>
    <xf numFmtId="1" fontId="0" fillId="0" borderId="8" xfId="0" applyNumberFormat="1" applyFont="1" applyFill="1" applyBorder="1" applyAlignment="1">
      <alignment horizontal="left"/>
    </xf>
    <xf numFmtId="1" fontId="0" fillId="0" borderId="9" xfId="0" applyNumberFormat="1" applyFont="1" applyFill="1" applyBorder="1" applyAlignment="1">
      <alignment horizontal="left"/>
    </xf>
    <xf numFmtId="0" fontId="0" fillId="0" borderId="9" xfId="0" applyFont="1" applyFill="1" applyBorder="1" applyAlignment="1">
      <alignment horizontal="left"/>
    </xf>
    <xf numFmtId="1" fontId="1" fillId="0" borderId="10" xfId="0" applyNumberFormat="1" applyFont="1" applyFill="1" applyBorder="1" applyAlignment="1">
      <alignment horizontal="left"/>
    </xf>
    <xf numFmtId="0" fontId="2" fillId="0" borderId="0" xfId="0" applyFont="1" applyFill="1" applyAlignment="1">
      <alignment horizontal="left"/>
    </xf>
    <xf numFmtId="0" fontId="0" fillId="0" borderId="0" xfId="0"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8"/>
  <sheetViews>
    <sheetView showGridLines="0" tabSelected="1" zoomScale="75" zoomScaleNormal="75" workbookViewId="0" topLeftCell="A1">
      <selection activeCell="D23" sqref="D23"/>
    </sheetView>
  </sheetViews>
  <sheetFormatPr defaultColWidth="11.421875" defaultRowHeight="12.75"/>
  <cols>
    <col min="1" max="1" width="11.421875" style="35" customWidth="1"/>
    <col min="2" max="2" width="129.7109375" style="14" customWidth="1"/>
    <col min="3" max="3" width="11.28125" style="0" customWidth="1"/>
  </cols>
  <sheetData>
    <row r="1" spans="1:6" ht="51.75" thickBot="1">
      <c r="A1" s="36" t="s">
        <v>19</v>
      </c>
      <c r="B1" s="26" t="s">
        <v>1</v>
      </c>
      <c r="C1" s="10" t="s">
        <v>23</v>
      </c>
      <c r="D1" s="10" t="s">
        <v>24</v>
      </c>
      <c r="E1" s="10" t="s">
        <v>37</v>
      </c>
      <c r="F1" s="10" t="s">
        <v>38</v>
      </c>
    </row>
    <row r="2" spans="1:6" ht="12.75">
      <c r="A2" s="31">
        <v>7099031</v>
      </c>
      <c r="B2" s="27" t="s">
        <v>2</v>
      </c>
      <c r="C2" s="1">
        <v>1</v>
      </c>
      <c r="D2" s="1">
        <v>1</v>
      </c>
      <c r="E2" s="1">
        <v>1</v>
      </c>
      <c r="F2" s="1">
        <v>1</v>
      </c>
    </row>
    <row r="3" spans="1:6" ht="12.75">
      <c r="A3" s="32">
        <v>7099039</v>
      </c>
      <c r="B3" s="28" t="s">
        <v>3</v>
      </c>
      <c r="C3" s="3">
        <v>1</v>
      </c>
      <c r="D3" s="3">
        <v>1</v>
      </c>
      <c r="E3" s="3">
        <v>1</v>
      </c>
      <c r="F3" s="3">
        <v>1</v>
      </c>
    </row>
    <row r="4" spans="1:6" ht="12.75">
      <c r="A4" s="32">
        <v>7108010</v>
      </c>
      <c r="B4" s="28" t="s">
        <v>4</v>
      </c>
      <c r="C4" s="3">
        <v>1</v>
      </c>
      <c r="D4" s="3">
        <v>1</v>
      </c>
      <c r="E4" s="3">
        <v>1</v>
      </c>
      <c r="F4" s="3">
        <v>1</v>
      </c>
    </row>
    <row r="5" spans="1:6" ht="25.5">
      <c r="A5" s="32">
        <v>7112010</v>
      </c>
      <c r="B5" s="28" t="s">
        <v>5</v>
      </c>
      <c r="C5" s="3">
        <v>1</v>
      </c>
      <c r="D5" s="3">
        <v>1</v>
      </c>
      <c r="E5" s="3">
        <v>1</v>
      </c>
      <c r="F5" s="3">
        <v>1</v>
      </c>
    </row>
    <row r="6" spans="1:6" ht="25.5">
      <c r="A6" s="32">
        <v>7112090</v>
      </c>
      <c r="B6" s="28" t="s">
        <v>6</v>
      </c>
      <c r="C6" s="3">
        <v>1</v>
      </c>
      <c r="D6" s="3">
        <v>1</v>
      </c>
      <c r="E6" s="3">
        <v>1</v>
      </c>
      <c r="F6" s="3">
        <v>1</v>
      </c>
    </row>
    <row r="7" spans="1:6" ht="12.75">
      <c r="A7" s="32">
        <v>15091010</v>
      </c>
      <c r="B7" s="28" t="s">
        <v>7</v>
      </c>
      <c r="C7" s="3">
        <v>1</v>
      </c>
      <c r="D7" s="3">
        <v>1</v>
      </c>
      <c r="E7" s="3">
        <v>1</v>
      </c>
      <c r="F7" s="3">
        <v>1</v>
      </c>
    </row>
    <row r="8" spans="1:6" ht="25.5">
      <c r="A8" s="32">
        <v>15091090</v>
      </c>
      <c r="B8" s="28" t="s">
        <v>8</v>
      </c>
      <c r="C8" s="3">
        <v>1</v>
      </c>
      <c r="D8" s="3">
        <v>1</v>
      </c>
      <c r="E8" s="3">
        <v>1</v>
      </c>
      <c r="F8" s="3">
        <v>1</v>
      </c>
    </row>
    <row r="9" spans="1:6" ht="25.5">
      <c r="A9" s="32">
        <v>15099000</v>
      </c>
      <c r="B9" s="28" t="s">
        <v>9</v>
      </c>
      <c r="C9" s="4">
        <v>1.05</v>
      </c>
      <c r="D9" s="4">
        <v>1.05</v>
      </c>
      <c r="E9" s="4">
        <v>1.05</v>
      </c>
      <c r="F9" s="4">
        <v>1.05</v>
      </c>
    </row>
    <row r="10" spans="1:6" ht="25.5">
      <c r="A10" s="32">
        <v>15100010</v>
      </c>
      <c r="B10" s="28" t="s">
        <v>10</v>
      </c>
      <c r="C10" s="5">
        <v>1</v>
      </c>
      <c r="D10" s="5">
        <v>1</v>
      </c>
      <c r="E10" s="5">
        <v>1</v>
      </c>
      <c r="F10" s="5">
        <v>1</v>
      </c>
    </row>
    <row r="11" spans="1:6" ht="25.5">
      <c r="A11" s="32">
        <v>15100090</v>
      </c>
      <c r="B11" s="28" t="s">
        <v>11</v>
      </c>
      <c r="C11" s="4">
        <v>1.05</v>
      </c>
      <c r="D11" s="4">
        <v>1.05</v>
      </c>
      <c r="E11" s="4">
        <v>1.05</v>
      </c>
      <c r="F11" s="4">
        <v>1.05</v>
      </c>
    </row>
    <row r="12" spans="1:6" ht="12.75">
      <c r="A12" s="32">
        <v>20019065</v>
      </c>
      <c r="B12" s="28" t="s">
        <v>12</v>
      </c>
      <c r="C12" s="3">
        <v>1</v>
      </c>
      <c r="D12" s="3">
        <v>1</v>
      </c>
      <c r="E12" s="3">
        <v>1</v>
      </c>
      <c r="F12" s="3">
        <v>1</v>
      </c>
    </row>
    <row r="13" spans="1:6" ht="12.75">
      <c r="A13" s="37">
        <v>20057010</v>
      </c>
      <c r="B13" s="7" t="s">
        <v>13</v>
      </c>
      <c r="C13" s="3">
        <v>1</v>
      </c>
      <c r="D13" s="2"/>
      <c r="E13" s="2"/>
      <c r="F13" s="2"/>
    </row>
    <row r="14" spans="1:6" ht="12.75">
      <c r="A14" s="37">
        <v>20057090</v>
      </c>
      <c r="B14" s="7" t="s">
        <v>14</v>
      </c>
      <c r="C14" s="3">
        <v>1</v>
      </c>
      <c r="D14" s="2"/>
      <c r="E14" s="2"/>
      <c r="F14" s="2"/>
    </row>
    <row r="15" spans="1:6" ht="12.75">
      <c r="A15" s="33">
        <v>20057000</v>
      </c>
      <c r="B15" s="7" t="s">
        <v>15</v>
      </c>
      <c r="C15" s="3"/>
      <c r="D15" s="2">
        <v>1</v>
      </c>
      <c r="E15" s="2">
        <v>1</v>
      </c>
      <c r="F15" s="2">
        <v>1</v>
      </c>
    </row>
    <row r="16" spans="1:6" ht="25.5">
      <c r="A16" s="32">
        <v>23069011</v>
      </c>
      <c r="B16" s="28" t="s">
        <v>16</v>
      </c>
      <c r="C16" s="3">
        <v>1</v>
      </c>
      <c r="D16" s="2">
        <v>1</v>
      </c>
      <c r="E16" s="2">
        <v>1</v>
      </c>
      <c r="F16" s="2">
        <v>1</v>
      </c>
    </row>
    <row r="17" spans="1:6" ht="25.5">
      <c r="A17" s="34">
        <v>23069019</v>
      </c>
      <c r="B17" s="29" t="s">
        <v>17</v>
      </c>
      <c r="C17" s="9">
        <v>1</v>
      </c>
      <c r="D17" s="8">
        <v>1</v>
      </c>
      <c r="E17" s="8">
        <v>1</v>
      </c>
      <c r="F17" s="8">
        <v>1</v>
      </c>
    </row>
    <row r="18" spans="1:6" ht="27.75" customHeight="1">
      <c r="A18" s="38" t="s">
        <v>0</v>
      </c>
      <c r="B18" s="38"/>
      <c r="C18" s="38"/>
      <c r="D18" s="38"/>
      <c r="E18" s="38"/>
      <c r="F18" s="38"/>
    </row>
  </sheetData>
  <mergeCells count="1">
    <mergeCell ref="A18:F18"/>
  </mergeCells>
  <printOptions/>
  <pageMargins left="0.7874015748031497" right="0.7874015748031497" top="0.984251968503937" bottom="0.984251968503937" header="0.5118110236220472" footer="0.5118110236220472"/>
  <pageSetup draft="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9"/>
  <sheetViews>
    <sheetView showGridLines="0" workbookViewId="0" topLeftCell="A1">
      <pane xSplit="2" ySplit="1" topLeftCell="E2" activePane="bottomRight" state="frozen"/>
      <selection pane="topLeft" activeCell="A1" sqref="A1"/>
      <selection pane="topRight" activeCell="C1" sqref="C1"/>
      <selection pane="bottomLeft" activeCell="A2" sqref="A2"/>
      <selection pane="bottomRight" activeCell="A1" sqref="A1:A16384"/>
    </sheetView>
  </sheetViews>
  <sheetFormatPr defaultColWidth="11.421875" defaultRowHeight="12.75"/>
  <cols>
    <col min="1" max="1" width="12.7109375" style="44" customWidth="1"/>
    <col min="2" max="2" width="68.140625" style="14" customWidth="1"/>
    <col min="3" max="3" width="19.140625" style="14" customWidth="1"/>
    <col min="4" max="4" width="12.00390625" style="14" customWidth="1"/>
    <col min="5" max="5" width="14.7109375" style="14" customWidth="1"/>
    <col min="6" max="6" width="13.00390625" style="14" customWidth="1"/>
    <col min="7" max="16384" width="11.421875" style="14" customWidth="1"/>
  </cols>
  <sheetData>
    <row r="1" spans="1:7" ht="51">
      <c r="A1" s="30" t="s">
        <v>19</v>
      </c>
      <c r="B1" s="11" t="s">
        <v>20</v>
      </c>
      <c r="C1" s="12" t="s">
        <v>22</v>
      </c>
      <c r="D1" s="13" t="s">
        <v>23</v>
      </c>
      <c r="E1" s="13" t="s">
        <v>24</v>
      </c>
      <c r="F1" s="13" t="s">
        <v>37</v>
      </c>
      <c r="G1" s="13" t="s">
        <v>37</v>
      </c>
    </row>
    <row r="2" spans="1:7" ht="12.75">
      <c r="A2" s="39">
        <v>7099031</v>
      </c>
      <c r="B2" s="15" t="s">
        <v>30</v>
      </c>
      <c r="C2" s="16" t="s">
        <v>18</v>
      </c>
      <c r="D2" s="17">
        <f>VLOOKUP(A2,'COEFFICIENTS BILAN AGRESTE'!$A$2:$D$17,3,FALSE)</f>
        <v>1</v>
      </c>
      <c r="E2" s="17">
        <f>VLOOKUP(A2,'COEFFICIENTS BILAN AGRESTE'!$A$2:$D$17,4,FALSE)</f>
        <v>1</v>
      </c>
      <c r="F2" s="17">
        <f>VLOOKUP(A2,'COEFFICIENTS BILAN AGRESTE'!$A:H,5,FALSE)</f>
        <v>1</v>
      </c>
      <c r="G2" s="17">
        <f>VLOOKUP(A2,'COEFFICIENTS BILAN AGRESTE'!$A:I,6,FALSE)</f>
        <v>1</v>
      </c>
    </row>
    <row r="3" spans="1:7" ht="12.75">
      <c r="A3" s="40">
        <v>7099039</v>
      </c>
      <c r="B3" s="6" t="s">
        <v>31</v>
      </c>
      <c r="C3" s="18" t="s">
        <v>18</v>
      </c>
      <c r="D3" s="19">
        <f>VLOOKUP(A3,'COEFFICIENTS BILAN AGRESTE'!$A$2:$D$17,3,FALSE)</f>
        <v>1</v>
      </c>
      <c r="E3" s="19">
        <f>VLOOKUP(A3,'COEFFICIENTS BILAN AGRESTE'!$A$2:$D$17,4,FALSE)</f>
        <v>1</v>
      </c>
      <c r="F3" s="19">
        <f>VLOOKUP(A3,'COEFFICIENTS BILAN AGRESTE'!$A:H,5,FALSE)</f>
        <v>1</v>
      </c>
      <c r="G3" s="19">
        <f>VLOOKUP(A3,'COEFFICIENTS BILAN AGRESTE'!$A:I,6,FALSE)</f>
        <v>1</v>
      </c>
    </row>
    <row r="4" spans="1:7" ht="15" customHeight="1">
      <c r="A4" s="40">
        <v>7108010</v>
      </c>
      <c r="B4" s="20" t="s">
        <v>32</v>
      </c>
      <c r="C4" s="18" t="s">
        <v>18</v>
      </c>
      <c r="D4" s="19">
        <f>VLOOKUP(A4,'COEFFICIENTS BILAN AGRESTE'!$A$2:$D$17,3,FALSE)</f>
        <v>1</v>
      </c>
      <c r="E4" s="19">
        <f>VLOOKUP(A4,'COEFFICIENTS BILAN AGRESTE'!$A$2:$D$17,4,FALSE)</f>
        <v>1</v>
      </c>
      <c r="F4" s="19">
        <f>VLOOKUP(A4,'COEFFICIENTS BILAN AGRESTE'!$A:H,5,FALSE)</f>
        <v>1</v>
      </c>
      <c r="G4" s="19">
        <f>VLOOKUP(A4,'COEFFICIENTS BILAN AGRESTE'!$A:I,6,FALSE)</f>
        <v>1</v>
      </c>
    </row>
    <row r="5" spans="1:7" ht="12.75">
      <c r="A5" s="40">
        <v>7112010</v>
      </c>
      <c r="B5" s="6" t="s">
        <v>33</v>
      </c>
      <c r="C5" s="18" t="s">
        <v>18</v>
      </c>
      <c r="D5" s="19">
        <f>VLOOKUP(A5,'COEFFICIENTS BILAN AGRESTE'!$A$2:$D$17,3,FALSE)</f>
        <v>1</v>
      </c>
      <c r="E5" s="19">
        <f>VLOOKUP(A5,'COEFFICIENTS BILAN AGRESTE'!$A$2:$D$17,4,FALSE)</f>
        <v>1</v>
      </c>
      <c r="F5" s="19">
        <f>VLOOKUP(A5,'COEFFICIENTS BILAN AGRESTE'!$A:H,5,FALSE)</f>
        <v>1</v>
      </c>
      <c r="G5" s="19">
        <f>VLOOKUP(A5,'COEFFICIENTS BILAN AGRESTE'!$A:I,6,FALSE)</f>
        <v>1</v>
      </c>
    </row>
    <row r="6" spans="1:7" ht="21.75" customHeight="1">
      <c r="A6" s="40">
        <v>7112090</v>
      </c>
      <c r="B6" s="6" t="s">
        <v>34</v>
      </c>
      <c r="C6" s="18" t="s">
        <v>18</v>
      </c>
      <c r="D6" s="19">
        <f>VLOOKUP(A6,'COEFFICIENTS BILAN AGRESTE'!$A$2:$D$17,3,FALSE)</f>
        <v>1</v>
      </c>
      <c r="E6" s="19">
        <f>VLOOKUP(A6,'COEFFICIENTS BILAN AGRESTE'!$A$2:$D$17,4,FALSE)</f>
        <v>1</v>
      </c>
      <c r="F6" s="19">
        <f>VLOOKUP(A6,'COEFFICIENTS BILAN AGRESTE'!$A:H,5,FALSE)</f>
        <v>1</v>
      </c>
      <c r="G6" s="19">
        <f>VLOOKUP(A6,'COEFFICIENTS BILAN AGRESTE'!$A:I,6,FALSE)</f>
        <v>1</v>
      </c>
    </row>
    <row r="7" spans="1:7" ht="37.5" customHeight="1">
      <c r="A7" s="41">
        <v>15091010</v>
      </c>
      <c r="B7" s="20" t="s">
        <v>25</v>
      </c>
      <c r="C7" s="21" t="s">
        <v>18</v>
      </c>
      <c r="D7" s="19">
        <f>VLOOKUP(A7,'COEFFICIENTS BILAN AGRESTE'!$A$2:$D$17,3,FALSE)</f>
        <v>1</v>
      </c>
      <c r="E7" s="19">
        <f>VLOOKUP(A7,'COEFFICIENTS BILAN AGRESTE'!$A$2:$D$17,4,FALSE)</f>
        <v>1</v>
      </c>
      <c r="F7" s="19">
        <f>VLOOKUP(A7,'COEFFICIENTS BILAN AGRESTE'!$A:H,5,FALSE)</f>
        <v>1</v>
      </c>
      <c r="G7" s="19">
        <f>VLOOKUP(A7,'COEFFICIENTS BILAN AGRESTE'!$A:I,6,FALSE)</f>
        <v>1</v>
      </c>
    </row>
    <row r="8" spans="1:7" ht="42" customHeight="1">
      <c r="A8" s="41">
        <v>15091090</v>
      </c>
      <c r="B8" s="20" t="s">
        <v>26</v>
      </c>
      <c r="C8" s="21" t="s">
        <v>18</v>
      </c>
      <c r="D8" s="19">
        <f>VLOOKUP(A8,'COEFFICIENTS BILAN AGRESTE'!$A$2:$D$17,3,FALSE)</f>
        <v>1</v>
      </c>
      <c r="E8" s="19">
        <f>VLOOKUP(A8,'COEFFICIENTS BILAN AGRESTE'!$A$2:$D$17,4,FALSE)</f>
        <v>1</v>
      </c>
      <c r="F8" s="19">
        <f>VLOOKUP(A8,'COEFFICIENTS BILAN AGRESTE'!$A:H,5,FALSE)</f>
        <v>1</v>
      </c>
      <c r="G8" s="19">
        <f>VLOOKUP(A8,'COEFFICIENTS BILAN AGRESTE'!$A:I,6,FALSE)</f>
        <v>1</v>
      </c>
    </row>
    <row r="9" spans="1:7" ht="45" customHeight="1">
      <c r="A9" s="41">
        <v>15099000</v>
      </c>
      <c r="B9" s="20" t="s">
        <v>27</v>
      </c>
      <c r="C9" s="21" t="s">
        <v>18</v>
      </c>
      <c r="D9" s="19">
        <f>VLOOKUP(A9,'COEFFICIENTS BILAN AGRESTE'!$A$2:$D$17,3,FALSE)</f>
        <v>1.05</v>
      </c>
      <c r="E9" s="19">
        <f>VLOOKUP(A9,'COEFFICIENTS BILAN AGRESTE'!$A$2:$D$17,4,FALSE)</f>
        <v>1.05</v>
      </c>
      <c r="F9" s="19">
        <f>VLOOKUP(A9,'COEFFICIENTS BILAN AGRESTE'!$A:H,5,FALSE)</f>
        <v>1.05</v>
      </c>
      <c r="G9" s="19">
        <f>VLOOKUP(A9,'COEFFICIENTS BILAN AGRESTE'!$A:I,6,FALSE)</f>
        <v>1.05</v>
      </c>
    </row>
    <row r="10" spans="1:7" ht="12.75" customHeight="1">
      <c r="A10" s="41">
        <v>15100010</v>
      </c>
      <c r="B10" s="20" t="s">
        <v>28</v>
      </c>
      <c r="C10" s="22" t="s">
        <v>18</v>
      </c>
      <c r="D10" s="19">
        <f>VLOOKUP(A10,'COEFFICIENTS BILAN AGRESTE'!$A$2:$D$17,3,FALSE)</f>
        <v>1</v>
      </c>
      <c r="E10" s="19">
        <f>VLOOKUP(A10,'COEFFICIENTS BILAN AGRESTE'!$A$2:$D$17,4,FALSE)</f>
        <v>1</v>
      </c>
      <c r="F10" s="19">
        <f>VLOOKUP(A10,'COEFFICIENTS BILAN AGRESTE'!$A:H,5,FALSE)</f>
        <v>1</v>
      </c>
      <c r="G10" s="19">
        <f>VLOOKUP(A10,'COEFFICIENTS BILAN AGRESTE'!$A:I,6,FALSE)</f>
        <v>1</v>
      </c>
    </row>
    <row r="11" spans="1:7" ht="13.5" customHeight="1">
      <c r="A11" s="41">
        <v>15100090</v>
      </c>
      <c r="B11" s="6" t="s">
        <v>29</v>
      </c>
      <c r="C11" s="22" t="s">
        <v>18</v>
      </c>
      <c r="D11" s="19">
        <f>VLOOKUP(A11,'COEFFICIENTS BILAN AGRESTE'!$A$2:$D$17,3,FALSE)</f>
        <v>1.05</v>
      </c>
      <c r="E11" s="19">
        <f>VLOOKUP(A11,'COEFFICIENTS BILAN AGRESTE'!$A$2:$D$17,4,FALSE)</f>
        <v>1.05</v>
      </c>
      <c r="F11" s="19">
        <f>VLOOKUP(A11,'COEFFICIENTS BILAN AGRESTE'!$A:H,5,FALSE)</f>
        <v>1.05</v>
      </c>
      <c r="G11" s="19">
        <f>VLOOKUP(A11,'COEFFICIENTS BILAN AGRESTE'!$A:I,6,FALSE)</f>
        <v>1.05</v>
      </c>
    </row>
    <row r="12" spans="1:7" ht="12.75">
      <c r="A12" s="40">
        <v>20019065</v>
      </c>
      <c r="B12" s="20" t="s">
        <v>35</v>
      </c>
      <c r="C12" s="18" t="s">
        <v>18</v>
      </c>
      <c r="D12" s="19">
        <f>VLOOKUP(A12,'COEFFICIENTS BILAN AGRESTE'!$A$2:$D$17,3,FALSE)</f>
        <v>1</v>
      </c>
      <c r="E12" s="19">
        <f>VLOOKUP(A12,'COEFFICIENTS BILAN AGRESTE'!$A$2:$D$17,4,FALSE)</f>
        <v>1</v>
      </c>
      <c r="F12" s="19">
        <f>VLOOKUP(A12,'COEFFICIENTS BILAN AGRESTE'!$A:H,5,FALSE)</f>
        <v>1</v>
      </c>
      <c r="G12" s="19">
        <f>VLOOKUP(A12,'COEFFICIENTS BILAN AGRESTE'!$A:I,6,FALSE)</f>
        <v>1</v>
      </c>
    </row>
    <row r="13" spans="1:7" ht="12.75">
      <c r="A13" s="42">
        <v>20057000</v>
      </c>
      <c r="B13" s="23" t="s">
        <v>36</v>
      </c>
      <c r="C13" s="24" t="s">
        <v>18</v>
      </c>
      <c r="D13" s="25"/>
      <c r="E13" s="25">
        <f>VLOOKUP(A13,'COEFFICIENTS BILAN AGRESTE'!$A$2:$D$17,4,FALSE)</f>
        <v>1</v>
      </c>
      <c r="F13" s="25">
        <f>VLOOKUP(A13,'COEFFICIENTS BILAN AGRESTE'!$A:H,5,FALSE)</f>
        <v>1</v>
      </c>
      <c r="G13" s="25">
        <f>VLOOKUP(A13,'COEFFICIENTS BILAN AGRESTE'!$A:I,6,FALSE)</f>
        <v>1</v>
      </c>
    </row>
    <row r="14" ht="12.75">
      <c r="A14" s="43" t="s">
        <v>21</v>
      </c>
    </row>
    <row r="29" ht="12.75">
      <c r="A29" s="43"/>
    </row>
  </sheetData>
  <printOptions gridLines="1"/>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vigourouxh</dc:creator>
  <cp:keywords/>
  <dc:description/>
  <cp:lastModifiedBy>christine.monceau</cp:lastModifiedBy>
  <dcterms:created xsi:type="dcterms:W3CDTF">2009-04-20T15:41:13Z</dcterms:created>
  <dcterms:modified xsi:type="dcterms:W3CDTF">2011-04-05T12:23:29Z</dcterms:modified>
  <cp:category/>
  <cp:version/>
  <cp:contentType/>
  <cp:contentStatus/>
</cp:coreProperties>
</file>