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firstSheet="19" activeTab="0"/>
  </bookViews>
  <sheets>
    <sheet name="Sommaire" sheetId="1" r:id="rId1"/>
    <sheet name="RaisinsDeTable.95_96" sheetId="2" r:id="rId2"/>
    <sheet name="RaisinsDeTable.96_97" sheetId="3" r:id="rId3"/>
    <sheet name="RaisinsDeTable.97_98" sheetId="4" r:id="rId4"/>
    <sheet name="RaisinsDeTable.98_99" sheetId="5" r:id="rId5"/>
    <sheet name="RaisinsDeTable.99_00" sheetId="6" r:id="rId6"/>
    <sheet name="RaisinsDeTable.00_01" sheetId="7" r:id="rId7"/>
    <sheet name="RaisinsDeTable.01_02" sheetId="8" r:id="rId8"/>
    <sheet name="RaisinsDeTable.02_03" sheetId="9" r:id="rId9"/>
    <sheet name="RaisinsDeTable.03_04" sheetId="10" r:id="rId10"/>
    <sheet name="RaisinsDeTable.04_05" sheetId="11" r:id="rId11"/>
    <sheet name="RaisinsDeTable.05_06" sheetId="12" r:id="rId12"/>
    <sheet name="RaisinsDeTable.06_07" sheetId="13" r:id="rId13"/>
    <sheet name="RaisinsDeTable.07_08" sheetId="14" r:id="rId14"/>
    <sheet name="RaisinsDeTable.08_09" sheetId="15" r:id="rId15"/>
    <sheet name="RaisinsDeTable.09_10" sheetId="16" r:id="rId16"/>
    <sheet name="RaisinsDeTable.10_11" sheetId="17" r:id="rId17"/>
    <sheet name="RaisinsDeTable.11_12" sheetId="18" r:id="rId18"/>
    <sheet name="RaisinsDeTable.12_13" sheetId="19" r:id="rId19"/>
    <sheet name="RaisinsDeTable.13_14" sheetId="20" r:id="rId20"/>
    <sheet name="RaisinsDeTable.14_15" sheetId="21" r:id="rId21"/>
    <sheet name="RaisinsDeTable.15_16" sheetId="22" r:id="rId22"/>
    <sheet name="RaisinsDeTable.16_17" sheetId="23" r:id="rId23"/>
  </sheets>
  <definedNames/>
  <calcPr fullCalcOnLoad="1"/>
</workbook>
</file>

<file path=xl/sharedStrings.xml><?xml version="1.0" encoding="utf-8"?>
<sst xmlns="http://schemas.openxmlformats.org/spreadsheetml/2006/main" count="995" uniqueCount="124">
  <si>
    <t>BILANS  :  RAISINS DE TABLE FRAIS</t>
  </si>
  <si>
    <t>Campagne 1995/1996</t>
  </si>
  <si>
    <t>Campagne 2005/2006</t>
  </si>
  <si>
    <t>Campagne 2004/2005</t>
  </si>
  <si>
    <t>Campagne 2003/2004</t>
  </si>
  <si>
    <t>Campagne 2002/2003</t>
  </si>
  <si>
    <t>Campagne 2001/2002</t>
  </si>
  <si>
    <t>Campagne 2000/2001</t>
  </si>
  <si>
    <t>Campagne 1999/2000</t>
  </si>
  <si>
    <t>Campagne 1998/1999</t>
  </si>
  <si>
    <t>Campagne 1997/1998</t>
  </si>
  <si>
    <t>Campagne 1996/1997</t>
  </si>
  <si>
    <r>
      <t>(Année campagne :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août au 30 juillet)</t>
    </r>
  </si>
  <si>
    <r>
      <t>(Année campagne : 1</t>
    </r>
    <r>
      <rPr>
        <b/>
        <vertAlign val="superscript"/>
        <sz val="11"/>
        <rFont val="Times New Roman"/>
        <family val="1"/>
      </rPr>
      <t xml:space="preserve">er </t>
    </r>
    <r>
      <rPr>
        <b/>
        <sz val="11"/>
        <rFont val="Times New Roman"/>
        <family val="1"/>
      </rPr>
      <t>août au 30 juillet)</t>
    </r>
  </si>
  <si>
    <t>Population au 1/1/1996 (en milliers)</t>
  </si>
  <si>
    <t>Population au 1/1/1997 (en milliers)</t>
  </si>
  <si>
    <t>Population au 1/1/1998 (en milliers)</t>
  </si>
  <si>
    <t>Population au 1/1/1999 (en milliers)</t>
  </si>
  <si>
    <t>Campagne 2011/2012</t>
  </si>
  <si>
    <t>Population au 1/1/2012 (en milliers)</t>
  </si>
  <si>
    <t>Campagne 2012/2013</t>
  </si>
  <si>
    <t>Population au 1/1/2013 (en milliers)</t>
  </si>
  <si>
    <t>Campagne 2013/2014</t>
  </si>
  <si>
    <t>Population au 1/1/2014 (en milliers)</t>
  </si>
  <si>
    <t>2011/12</t>
  </si>
  <si>
    <t>2012/13</t>
  </si>
  <si>
    <t>2013/14</t>
  </si>
  <si>
    <t>Population au 1/1/2000 (en milliers)</t>
  </si>
  <si>
    <t>Population au 1/1/2001 (en milliers)</t>
  </si>
  <si>
    <t>Population au 1/1/2002 (en milliers)</t>
  </si>
  <si>
    <t>Population au 1/1/2003 (en milliers)</t>
  </si>
  <si>
    <t>Population au 1/1/2004 (en milliers)</t>
  </si>
  <si>
    <t>Population au 1/1/2005 (en milliers)</t>
  </si>
  <si>
    <t>Population au 1/1/2006 (en milliers)</t>
  </si>
  <si>
    <t>Campagne 2006/2007</t>
  </si>
  <si>
    <t>Campagne 2007/2008</t>
  </si>
  <si>
    <t>Bilans des raisins de table</t>
  </si>
  <si>
    <t>SOMMAIRE</t>
  </si>
  <si>
    <t>Bilans complets par campagne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</si>
  <si>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</si>
  <si>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</si>
  <si>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</si>
  <si>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</si>
  <si>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</si>
  <si>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</si>
  <si>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</si>
  <si>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</si>
  <si>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</si>
  <si>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</si>
  <si>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</si>
  <si>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</si>
  <si>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Raisins de table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</si>
  <si>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</si>
  <si>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2008/09</t>
  </si>
  <si>
    <t>2009/10</t>
  </si>
  <si>
    <t>CAMPAGNE : Raisins frais : du 1/08/09 au 31/07/10</t>
  </si>
  <si>
    <t>CAMPAGNE : Raisins frais : du 1/08/08 au 31/07/09</t>
  </si>
  <si>
    <t>CAMPAGNE 2008/2009</t>
  </si>
  <si>
    <t>Population au 1/1/2009 (en milliers)</t>
  </si>
  <si>
    <t>- dont de EUR 27</t>
  </si>
  <si>
    <t xml:space="preserve">    - dont de EUR 27</t>
  </si>
  <si>
    <t xml:space="preserve">- dont vers EUR 27 </t>
  </si>
  <si>
    <t>Campagne 2009/2010</t>
  </si>
  <si>
    <t>Population au 1/1/2010 (en milliers)</t>
  </si>
  <si>
    <t>CAMPAGNE : Raisins frais : du 1/08/10 au 31/07/11</t>
  </si>
  <si>
    <t>Campagne 2010/2011</t>
  </si>
  <si>
    <t>2007/08</t>
  </si>
  <si>
    <t>2010/11</t>
  </si>
  <si>
    <t>Population au 1/1/2011 (en milliers)</t>
  </si>
  <si>
    <t>PAYS : FRANCE</t>
  </si>
  <si>
    <t>C</t>
  </si>
  <si>
    <t>O</t>
  </si>
  <si>
    <t>D</t>
  </si>
  <si>
    <t>E</t>
  </si>
  <si>
    <t>CODE PRODUIT</t>
  </si>
  <si>
    <t>PRODUCTION : (1000 tonnes d'équivalent produit frais)</t>
  </si>
  <si>
    <t>BILAN : production + importations + stocks début = exportations + stocks finaux + utilisation intérieure</t>
  </si>
  <si>
    <t>VENTES DES PRODUCTEURS</t>
  </si>
  <si>
    <t>PROFESSIONNELS</t>
  </si>
  <si>
    <t>IMPORTATIONS</t>
  </si>
  <si>
    <t>- dont de produits transformés</t>
  </si>
  <si>
    <t>STOCKS DE DEBUT</t>
  </si>
  <si>
    <t xml:space="preserve">TOTAL RESSOURCES / EMPLOIS </t>
  </si>
  <si>
    <t>EXPORTATIONS</t>
  </si>
  <si>
    <t>STOCKS FINAUX</t>
  </si>
  <si>
    <t>UTILISATION INTERIEURE</t>
  </si>
  <si>
    <t>- pertes et retraits</t>
  </si>
  <si>
    <t>- alimentation animale</t>
  </si>
  <si>
    <t>- transformation</t>
  </si>
  <si>
    <t>- consommation humaine</t>
  </si>
  <si>
    <t xml:space="preserve">    - dont à l'état transformé</t>
  </si>
  <si>
    <t>RATIOS :</t>
  </si>
  <si>
    <t>VARIATIONS DE STOCKS (1 000 t)</t>
  </si>
  <si>
    <t>TAUX D'AUTO-APPROV. EN %</t>
  </si>
  <si>
    <t>CONS. HUMAINE (Kg/tête/an)</t>
  </si>
  <si>
    <t>Source : AGRESTE - bilans</t>
  </si>
  <si>
    <t>Y compris DOM</t>
  </si>
  <si>
    <t>FRAIS</t>
  </si>
  <si>
    <t>- dont de EUR 25</t>
  </si>
  <si>
    <t xml:space="preserve">    - dont de EUR 25</t>
  </si>
  <si>
    <t xml:space="preserve">- dont vers EUR 25 </t>
  </si>
  <si>
    <t>TOTAL</t>
  </si>
  <si>
    <t>TRANSFORMES</t>
  </si>
  <si>
    <t>PRODUCTION DISPONIBLE (transformation)</t>
  </si>
  <si>
    <t>RAISINS DE TABLE</t>
  </si>
  <si>
    <t>1726HT</t>
  </si>
  <si>
    <t>1726T</t>
  </si>
  <si>
    <t>CAMPAGNE : Raisins frais : du 1/08/14 au 31/07/15</t>
  </si>
  <si>
    <t>CAMPAGNE 2014/2015</t>
  </si>
  <si>
    <t>RAISINS DE TABLE FRAIS</t>
  </si>
  <si>
    <t>1726 HT</t>
  </si>
  <si>
    <t>1726 T</t>
  </si>
  <si>
    <t>Population au 1er janvier 2015 (en milliers)</t>
  </si>
  <si>
    <t>2014/15</t>
  </si>
  <si>
    <t>- dont de EUR 28</t>
  </si>
  <si>
    <t xml:space="preserve">    - dont de EUR 28</t>
  </si>
  <si>
    <t xml:space="preserve">- dont vers EUR 28 </t>
  </si>
  <si>
    <t xml:space="preserve">    - dont vers EUR 28</t>
  </si>
  <si>
    <t>CAMPAGNE 2015/2016</t>
  </si>
  <si>
    <t>Population au 1er janvier 2016 (en milliers)</t>
  </si>
  <si>
    <t>2015/16</t>
  </si>
  <si>
    <t>Population au 1er janvier 2017 (en milliers)</t>
  </si>
  <si>
    <t>CAMPAGNE 2016/2017</t>
  </si>
  <si>
    <t>2016/17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</si>
</sst>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@_@"/>
    <numFmt numFmtId="188" formatCode="@\ @"/>
    <numFmt numFmtId="189" formatCode="#,##0\ _F"/>
    <numFmt numFmtId="190" formatCode="0.0%"/>
  </numFmts>
  <fonts count="61">
    <font>
      <sz val="10"/>
      <name val="Arial"/>
      <family val="2"/>
    </font>
    <font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2"/>
      <color indexed="8"/>
      <name val="times"/>
      <family val="0"/>
    </font>
    <font>
      <sz val="10"/>
      <color indexed="8"/>
      <name val="times"/>
      <family val="0"/>
    </font>
    <font>
      <b/>
      <sz val="10"/>
      <color indexed="8"/>
      <name val="times"/>
      <family val="0"/>
    </font>
    <font>
      <b/>
      <sz val="14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i/>
      <sz val="12"/>
      <color indexed="8"/>
      <name val="times"/>
      <family val="0"/>
    </font>
    <font>
      <b/>
      <sz val="12"/>
      <color indexed="8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>
      <alignment/>
      <protection/>
    </xf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33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4" fillId="0" borderId="0" xfId="52" applyFont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Continuous"/>
      <protection/>
    </xf>
    <xf numFmtId="0" fontId="4" fillId="0" borderId="0" xfId="52" applyFont="1" applyFill="1">
      <alignment/>
      <protection/>
    </xf>
    <xf numFmtId="0" fontId="3" fillId="0" borderId="0" xfId="0" applyFont="1" applyFill="1" applyAlignment="1">
      <alignment horizontal="right"/>
    </xf>
    <xf numFmtId="0" fontId="5" fillId="0" borderId="0" xfId="52" applyFont="1" applyFill="1" applyBorder="1" applyAlignment="1">
      <alignment/>
      <protection/>
    </xf>
    <xf numFmtId="0" fontId="6" fillId="0" borderId="0" xfId="52" applyFont="1" applyFill="1">
      <alignment/>
      <protection/>
    </xf>
    <xf numFmtId="0" fontId="5" fillId="0" borderId="0" xfId="52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4" fillId="0" borderId="0" xfId="52" applyFont="1" applyFill="1" applyAlignment="1">
      <alignment horizontal="centerContinuous"/>
      <protection/>
    </xf>
    <xf numFmtId="0" fontId="4" fillId="0" borderId="0" xfId="52" applyFont="1" applyFill="1" applyBorder="1">
      <alignment/>
      <protection/>
    </xf>
    <xf numFmtId="0" fontId="6" fillId="0" borderId="0" xfId="52" applyFont="1" applyFill="1" applyBorder="1" applyAlignment="1" quotePrefix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0" fontId="6" fillId="0" borderId="0" xfId="52" applyFont="1" applyFill="1" applyAlignment="1" quotePrefix="1">
      <alignment horizontal="left"/>
      <protection/>
    </xf>
    <xf numFmtId="0" fontId="7" fillId="0" borderId="0" xfId="52" applyFont="1" applyFill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6" fillId="0" borderId="16" xfId="52" applyFont="1" applyFill="1" applyBorder="1" applyAlignment="1">
      <alignment horizontal="center"/>
      <protection/>
    </xf>
    <xf numFmtId="0" fontId="6" fillId="0" borderId="17" xfId="52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/>
      <protection/>
    </xf>
    <xf numFmtId="0" fontId="6" fillId="0" borderId="19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6" fillId="0" borderId="0" xfId="40" applyFont="1" applyFill="1">
      <alignment/>
      <protection/>
    </xf>
    <xf numFmtId="0" fontId="6" fillId="0" borderId="0" xfId="40" applyFont="1">
      <alignment/>
      <protection/>
    </xf>
    <xf numFmtId="0" fontId="6" fillId="0" borderId="0" xfId="52" applyFont="1">
      <alignment/>
      <protection/>
    </xf>
    <xf numFmtId="0" fontId="6" fillId="33" borderId="20" xfId="52" applyFont="1" applyFill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34" borderId="22" xfId="52" applyFont="1" applyFill="1" applyBorder="1">
      <alignment/>
      <protection/>
    </xf>
    <xf numFmtId="0" fontId="6" fillId="34" borderId="23" xfId="52" applyFont="1" applyFill="1" applyBorder="1">
      <alignment/>
      <protection/>
    </xf>
    <xf numFmtId="180" fontId="6" fillId="0" borderId="22" xfId="52" applyNumberFormat="1" applyFont="1" applyBorder="1">
      <alignment/>
      <protection/>
    </xf>
    <xf numFmtId="0" fontId="6" fillId="33" borderId="14" xfId="52" applyFont="1" applyFill="1" applyBorder="1" applyAlignment="1">
      <alignment horizontal="center"/>
      <protection/>
    </xf>
    <xf numFmtId="0" fontId="6" fillId="0" borderId="14" xfId="52" applyFont="1" applyBorder="1">
      <alignment/>
      <protection/>
    </xf>
    <xf numFmtId="180" fontId="6" fillId="0" borderId="24" xfId="52" applyNumberFormat="1" applyFont="1" applyBorder="1" applyAlignment="1">
      <alignment/>
      <protection/>
    </xf>
    <xf numFmtId="180" fontId="6" fillId="0" borderId="25" xfId="52" applyNumberFormat="1" applyFont="1" applyBorder="1">
      <alignment/>
      <protection/>
    </xf>
    <xf numFmtId="0" fontId="6" fillId="0" borderId="26" xfId="52" applyFont="1" applyBorder="1" applyAlignment="1">
      <alignment horizontal="left"/>
      <protection/>
    </xf>
    <xf numFmtId="180" fontId="6" fillId="0" borderId="27" xfId="52" applyNumberFormat="1" applyFont="1" applyBorder="1" applyAlignment="1">
      <alignment/>
      <protection/>
    </xf>
    <xf numFmtId="180" fontId="6" fillId="0" borderId="27" xfId="52" applyNumberFormat="1" applyFont="1" applyBorder="1">
      <alignment/>
      <protection/>
    </xf>
    <xf numFmtId="0" fontId="6" fillId="0" borderId="20" xfId="52" applyFont="1" applyBorder="1" applyAlignment="1">
      <alignment horizontal="left"/>
      <protection/>
    </xf>
    <xf numFmtId="180" fontId="6" fillId="0" borderId="20" xfId="52" applyNumberFormat="1" applyFont="1" applyBorder="1" applyAlignment="1">
      <alignment/>
      <protection/>
    </xf>
    <xf numFmtId="180" fontId="6" fillId="0" borderId="20" xfId="52" applyNumberFormat="1" applyFont="1" applyBorder="1">
      <alignment/>
      <protection/>
    </xf>
    <xf numFmtId="180" fontId="6" fillId="0" borderId="14" xfId="52" applyNumberFormat="1" applyFont="1" applyBorder="1">
      <alignment/>
      <protection/>
    </xf>
    <xf numFmtId="0" fontId="7" fillId="0" borderId="0" xfId="52" applyFont="1">
      <alignment/>
      <protection/>
    </xf>
    <xf numFmtId="0" fontId="7" fillId="33" borderId="28" xfId="52" applyFont="1" applyFill="1" applyBorder="1" applyAlignment="1">
      <alignment horizontal="center"/>
      <protection/>
    </xf>
    <xf numFmtId="0" fontId="7" fillId="0" borderId="28" xfId="52" applyFont="1" applyBorder="1" applyAlignment="1" quotePrefix="1">
      <alignment horizontal="left"/>
      <protection/>
    </xf>
    <xf numFmtId="180" fontId="7" fillId="0" borderId="28" xfId="52" applyNumberFormat="1" applyFont="1" applyBorder="1">
      <alignment/>
      <protection/>
    </xf>
    <xf numFmtId="180" fontId="7" fillId="34" borderId="28" xfId="52" applyNumberFormat="1" applyFont="1" applyFill="1" applyBorder="1">
      <alignment/>
      <protection/>
    </xf>
    <xf numFmtId="180" fontId="7" fillId="0" borderId="28" xfId="52" applyNumberFormat="1" applyFont="1" applyFill="1" applyBorder="1">
      <alignment/>
      <protection/>
    </xf>
    <xf numFmtId="0" fontId="7" fillId="33" borderId="26" xfId="52" applyFont="1" applyFill="1" applyBorder="1" applyAlignment="1">
      <alignment horizontal="center"/>
      <protection/>
    </xf>
    <xf numFmtId="0" fontId="7" fillId="0" borderId="26" xfId="52" applyFont="1" applyBorder="1" applyAlignment="1" quotePrefix="1">
      <alignment horizontal="left"/>
      <protection/>
    </xf>
    <xf numFmtId="180" fontId="7" fillId="34" borderId="26" xfId="52" applyNumberFormat="1" applyFont="1" applyFill="1" applyBorder="1">
      <alignment/>
      <protection/>
    </xf>
    <xf numFmtId="180" fontId="7" fillId="0" borderId="26" xfId="52" applyNumberFormat="1" applyFont="1" applyFill="1" applyBorder="1">
      <alignment/>
      <protection/>
    </xf>
    <xf numFmtId="0" fontId="6" fillId="33" borderId="22" xfId="52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/>
      <protection/>
    </xf>
    <xf numFmtId="180" fontId="6" fillId="0" borderId="22" xfId="52" applyNumberFormat="1" applyFont="1" applyBorder="1" applyAlignment="1" quotePrefix="1">
      <alignment horizontal="right"/>
      <protection/>
    </xf>
    <xf numFmtId="180" fontId="6" fillId="0" borderId="14" xfId="52" applyNumberFormat="1" applyFont="1" applyBorder="1" applyAlignment="1">
      <alignment horizontal="right"/>
      <protection/>
    </xf>
    <xf numFmtId="180" fontId="7" fillId="0" borderId="28" xfId="52" applyNumberFormat="1" applyFont="1" applyBorder="1" applyAlignment="1">
      <alignment horizontal="right"/>
      <protection/>
    </xf>
    <xf numFmtId="180" fontId="7" fillId="0" borderId="28" xfId="52" applyNumberFormat="1" applyFont="1" applyFill="1" applyBorder="1" applyAlignment="1">
      <alignment horizontal="right"/>
      <protection/>
    </xf>
    <xf numFmtId="180" fontId="7" fillId="0" borderId="26" xfId="52" applyNumberFormat="1" applyFont="1" applyFill="1" applyBorder="1" applyAlignment="1">
      <alignment horizontal="right"/>
      <protection/>
    </xf>
    <xf numFmtId="180" fontId="6" fillId="0" borderId="20" xfId="52" applyNumberFormat="1" applyFont="1" applyBorder="1" applyAlignment="1">
      <alignment horizontal="right"/>
      <protection/>
    </xf>
    <xf numFmtId="0" fontId="6" fillId="33" borderId="28" xfId="52" applyFont="1" applyFill="1" applyBorder="1" applyAlignment="1">
      <alignment horizontal="center"/>
      <protection/>
    </xf>
    <xf numFmtId="0" fontId="6" fillId="0" borderId="28" xfId="52" applyFont="1" applyBorder="1" applyAlignment="1" quotePrefix="1">
      <alignment horizontal="left"/>
      <protection/>
    </xf>
    <xf numFmtId="180" fontId="6" fillId="0" borderId="28" xfId="52" applyNumberFormat="1" applyFont="1" applyBorder="1">
      <alignment/>
      <protection/>
    </xf>
    <xf numFmtId="0" fontId="6" fillId="34" borderId="28" xfId="52" applyFont="1" applyFill="1" applyBorder="1" applyAlignment="1">
      <alignment horizontal="right"/>
      <protection/>
    </xf>
    <xf numFmtId="0" fontId="7" fillId="33" borderId="19" xfId="52" applyFont="1" applyFill="1" applyBorder="1" applyAlignment="1">
      <alignment horizontal="center"/>
      <protection/>
    </xf>
    <xf numFmtId="0" fontId="7" fillId="0" borderId="19" xfId="52" applyFont="1" applyBorder="1" applyAlignment="1" quotePrefix="1">
      <alignment horizontal="left"/>
      <protection/>
    </xf>
    <xf numFmtId="180" fontId="7" fillId="34" borderId="19" xfId="52" applyNumberFormat="1" applyFont="1" applyFill="1" applyBorder="1">
      <alignment/>
      <protection/>
    </xf>
    <xf numFmtId="180" fontId="7" fillId="0" borderId="19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left"/>
      <protection/>
    </xf>
    <xf numFmtId="180" fontId="7" fillId="0" borderId="0" xfId="52" applyNumberFormat="1" applyFont="1" applyBorder="1">
      <alignment/>
      <protection/>
    </xf>
    <xf numFmtId="0" fontId="7" fillId="0" borderId="0" xfId="52" applyFont="1" applyBorder="1" applyAlignment="1">
      <alignment horizontal="right"/>
      <protection/>
    </xf>
    <xf numFmtId="0" fontId="6" fillId="0" borderId="0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180" fontId="6" fillId="0" borderId="10" xfId="52" applyNumberFormat="1" applyFont="1" applyBorder="1" applyAlignment="1" quotePrefix="1">
      <alignment horizontal="right"/>
      <protection/>
    </xf>
    <xf numFmtId="180" fontId="6" fillId="0" borderId="14" xfId="52" applyNumberFormat="1" applyFont="1" applyBorder="1" applyAlignment="1" quotePrefix="1">
      <alignment horizontal="right"/>
      <protection/>
    </xf>
    <xf numFmtId="0" fontId="6" fillId="0" borderId="28" xfId="52" applyFont="1" applyBorder="1" applyAlignment="1">
      <alignment horizontal="left"/>
      <protection/>
    </xf>
    <xf numFmtId="9" fontId="6" fillId="0" borderId="29" xfId="54" applyFont="1" applyBorder="1" applyAlignment="1">
      <alignment/>
    </xf>
    <xf numFmtId="0" fontId="6" fillId="33" borderId="19" xfId="52" applyFont="1" applyFill="1" applyBorder="1" applyAlignment="1">
      <alignment horizontal="center"/>
      <protection/>
    </xf>
    <xf numFmtId="0" fontId="6" fillId="0" borderId="19" xfId="52" applyFont="1" applyBorder="1" applyAlignment="1">
      <alignment horizontal="left"/>
      <protection/>
    </xf>
    <xf numFmtId="180" fontId="6" fillId="0" borderId="16" xfId="52" applyNumberFormat="1" applyFont="1" applyBorder="1">
      <alignment/>
      <protection/>
    </xf>
    <xf numFmtId="0" fontId="9" fillId="0" borderId="0" xfId="0" applyFont="1" applyAlignment="1">
      <alignment/>
    </xf>
    <xf numFmtId="3" fontId="6" fillId="0" borderId="0" xfId="40" applyNumberFormat="1" applyFont="1">
      <alignment/>
      <protection/>
    </xf>
    <xf numFmtId="0" fontId="1" fillId="0" borderId="0" xfId="52" applyFont="1">
      <alignment/>
      <protection/>
    </xf>
    <xf numFmtId="180" fontId="6" fillId="34" borderId="28" xfId="52" applyNumberFormat="1" applyFont="1" applyFill="1" applyBorder="1" applyAlignment="1" quotePrefix="1">
      <alignment horizontal="right"/>
      <protection/>
    </xf>
    <xf numFmtId="180" fontId="6" fillId="0" borderId="28" xfId="52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80" fontId="6" fillId="34" borderId="28" xfId="52" applyNumberFormat="1" applyFont="1" applyFill="1" applyBorder="1" applyAlignment="1">
      <alignment horizontal="right"/>
      <protection/>
    </xf>
    <xf numFmtId="180" fontId="6" fillId="0" borderId="22" xfId="52" applyNumberFormat="1" applyFont="1" applyFill="1" applyBorder="1">
      <alignment/>
      <protection/>
    </xf>
    <xf numFmtId="180" fontId="6" fillId="0" borderId="0" xfId="52" applyNumberFormat="1" applyFont="1" applyBorder="1" applyAlignment="1">
      <alignment horizontal="center"/>
      <protection/>
    </xf>
    <xf numFmtId="180" fontId="6" fillId="0" borderId="30" xfId="52" applyNumberFormat="1" applyFont="1" applyBorder="1" applyAlignment="1">
      <alignment/>
      <protection/>
    </xf>
    <xf numFmtId="180" fontId="6" fillId="0" borderId="28" xfId="52" applyNumberFormat="1" applyFont="1" applyBorder="1" applyAlignment="1">
      <alignment/>
      <protection/>
    </xf>
    <xf numFmtId="180" fontId="6" fillId="0" borderId="19" xfId="52" applyNumberFormat="1" applyFont="1" applyBorder="1" applyAlignment="1">
      <alignment/>
      <protection/>
    </xf>
    <xf numFmtId="180" fontId="6" fillId="0" borderId="28" xfId="52" applyNumberFormat="1" applyFont="1" applyFill="1" applyBorder="1" applyAlignment="1">
      <alignment/>
      <protection/>
    </xf>
    <xf numFmtId="180" fontId="6" fillId="34" borderId="28" xfId="52" applyNumberFormat="1" applyFont="1" applyFill="1" applyBorder="1" applyAlignment="1">
      <alignment/>
      <protection/>
    </xf>
    <xf numFmtId="180" fontId="6" fillId="0" borderId="20" xfId="52" applyNumberFormat="1" applyFont="1" applyBorder="1" applyAlignment="1" quotePrefix="1">
      <alignment horizontal="right"/>
      <protection/>
    </xf>
    <xf numFmtId="180" fontId="6" fillId="0" borderId="31" xfId="52" applyNumberFormat="1" applyFont="1" applyBorder="1" applyAlignment="1">
      <alignment/>
      <protection/>
    </xf>
    <xf numFmtId="0" fontId="6" fillId="0" borderId="28" xfId="52" applyFont="1" applyFill="1" applyBorder="1" applyAlignment="1">
      <alignment horizontal="right"/>
      <protection/>
    </xf>
    <xf numFmtId="9" fontId="6" fillId="0" borderId="28" xfId="54" applyFont="1" applyBorder="1" applyAlignment="1">
      <alignment/>
    </xf>
    <xf numFmtId="180" fontId="6" fillId="0" borderId="26" xfId="52" applyNumberFormat="1" applyFont="1" applyBorder="1">
      <alignment/>
      <protection/>
    </xf>
    <xf numFmtId="0" fontId="6" fillId="34" borderId="32" xfId="52" applyFont="1" applyFill="1" applyBorder="1">
      <alignment/>
      <protection/>
    </xf>
    <xf numFmtId="180" fontId="6" fillId="34" borderId="18" xfId="52" applyNumberFormat="1" applyFont="1" applyFill="1" applyBorder="1">
      <alignment/>
      <protection/>
    </xf>
    <xf numFmtId="180" fontId="6" fillId="0" borderId="26" xfId="52" applyNumberFormat="1" applyFont="1" applyBorder="1" applyAlignment="1">
      <alignment/>
      <protection/>
    </xf>
    <xf numFmtId="180" fontId="7" fillId="0" borderId="28" xfId="52" applyNumberFormat="1" applyFont="1" applyBorder="1" applyAlignment="1">
      <alignment/>
      <protection/>
    </xf>
    <xf numFmtId="180" fontId="6" fillId="0" borderId="15" xfId="52" applyNumberFormat="1" applyFont="1" applyBorder="1" applyAlignment="1">
      <alignment/>
      <protection/>
    </xf>
    <xf numFmtId="180" fontId="6" fillId="0" borderId="33" xfId="52" applyNumberFormat="1" applyFont="1" applyBorder="1" applyAlignment="1">
      <alignment/>
      <protection/>
    </xf>
    <xf numFmtId="180" fontId="6" fillId="0" borderId="22" xfId="52" applyNumberFormat="1" applyFont="1" applyBorder="1" applyAlignment="1">
      <alignment/>
      <protection/>
    </xf>
    <xf numFmtId="180" fontId="6" fillId="0" borderId="22" xfId="52" applyNumberFormat="1" applyFont="1" applyBorder="1" applyAlignment="1">
      <alignment horizontal="right"/>
      <protection/>
    </xf>
    <xf numFmtId="0" fontId="7" fillId="0" borderId="0" xfId="52" applyFont="1" applyFill="1" applyBorder="1" applyAlignment="1">
      <alignment horizontal="center"/>
      <protection/>
    </xf>
    <xf numFmtId="0" fontId="6" fillId="0" borderId="20" xfId="52" applyFont="1" applyFill="1" applyBorder="1" applyAlignment="1">
      <alignment horizontal="center"/>
      <protection/>
    </xf>
    <xf numFmtId="0" fontId="6" fillId="0" borderId="28" xfId="52" applyFont="1" applyFill="1" applyBorder="1" applyAlignment="1">
      <alignment horizontal="center"/>
      <protection/>
    </xf>
    <xf numFmtId="0" fontId="6" fillId="0" borderId="26" xfId="52" applyFont="1" applyFill="1" applyBorder="1" applyAlignment="1">
      <alignment horizontal="center"/>
      <protection/>
    </xf>
    <xf numFmtId="0" fontId="6" fillId="0" borderId="23" xfId="52" applyFont="1" applyFill="1" applyBorder="1" applyAlignment="1">
      <alignment horizontal="centerContinuous"/>
      <protection/>
    </xf>
    <xf numFmtId="0" fontId="6" fillId="0" borderId="34" xfId="52" applyFont="1" applyFill="1" applyBorder="1" applyAlignment="1">
      <alignment horizontal="centerContinuous"/>
      <protection/>
    </xf>
    <xf numFmtId="0" fontId="6" fillId="0" borderId="35" xfId="52" applyFont="1" applyFill="1" applyBorder="1" applyAlignment="1">
      <alignment horizontal="centerContinuous"/>
      <protection/>
    </xf>
    <xf numFmtId="0" fontId="6" fillId="0" borderId="36" xfId="52" applyFont="1" applyFill="1" applyBorder="1" applyAlignment="1">
      <alignment horizontal="centerContinuous"/>
      <protection/>
    </xf>
    <xf numFmtId="0" fontId="6" fillId="0" borderId="30" xfId="52" applyFont="1" applyFill="1" applyBorder="1" applyAlignment="1">
      <alignment horizontal="centerContinuous"/>
      <protection/>
    </xf>
    <xf numFmtId="0" fontId="6" fillId="0" borderId="11" xfId="52" applyFont="1" applyFill="1" applyBorder="1" applyAlignment="1">
      <alignment horizontal="centerContinuous"/>
      <protection/>
    </xf>
    <xf numFmtId="0" fontId="6" fillId="0" borderId="0" xfId="40" applyFont="1" applyAlignment="1">
      <alignment/>
      <protection/>
    </xf>
    <xf numFmtId="0" fontId="4" fillId="0" borderId="0" xfId="52" applyFont="1" applyAlignment="1">
      <alignment/>
      <protection/>
    </xf>
    <xf numFmtId="0" fontId="6" fillId="34" borderId="22" xfId="52" applyFont="1" applyFill="1" applyBorder="1" applyAlignment="1">
      <alignment/>
      <protection/>
    </xf>
    <xf numFmtId="9" fontId="6" fillId="0" borderId="29" xfId="54" applyFont="1" applyBorder="1" applyAlignment="1">
      <alignment/>
    </xf>
    <xf numFmtId="180" fontId="6" fillId="0" borderId="16" xfId="52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1" fillId="0" borderId="0" xfId="52" applyFont="1" applyAlignment="1">
      <alignment/>
      <protection/>
    </xf>
    <xf numFmtId="0" fontId="6" fillId="34" borderId="23" xfId="52" applyFont="1" applyFill="1" applyBorder="1" applyAlignment="1">
      <alignment/>
      <protection/>
    </xf>
    <xf numFmtId="180" fontId="6" fillId="0" borderId="25" xfId="52" applyNumberFormat="1" applyFont="1" applyBorder="1" applyAlignment="1">
      <alignment/>
      <protection/>
    </xf>
    <xf numFmtId="180" fontId="7" fillId="0" borderId="28" xfId="52" applyNumberFormat="1" applyFont="1" applyFill="1" applyBorder="1" applyAlignment="1">
      <alignment/>
      <protection/>
    </xf>
    <xf numFmtId="180" fontId="7" fillId="0" borderId="26" xfId="52" applyNumberFormat="1" applyFont="1" applyFill="1" applyBorder="1" applyAlignment="1">
      <alignment/>
      <protection/>
    </xf>
    <xf numFmtId="180" fontId="7" fillId="34" borderId="28" xfId="52" applyNumberFormat="1" applyFont="1" applyFill="1" applyBorder="1" applyAlignment="1">
      <alignment/>
      <protection/>
    </xf>
    <xf numFmtId="180" fontId="7" fillId="34" borderId="26" xfId="52" applyNumberFormat="1" applyFont="1" applyFill="1" applyBorder="1" applyAlignment="1">
      <alignment/>
      <protection/>
    </xf>
    <xf numFmtId="180" fontId="7" fillId="34" borderId="19" xfId="52" applyNumberFormat="1" applyFont="1" applyFill="1" applyBorder="1" applyAlignment="1">
      <alignment/>
      <protection/>
    </xf>
    <xf numFmtId="180" fontId="7" fillId="0" borderId="0" xfId="52" applyNumberFormat="1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180" fontId="7" fillId="0" borderId="19" xfId="52" applyNumberFormat="1" applyFont="1" applyBorder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>
      <alignment/>
      <protection/>
    </xf>
    <xf numFmtId="3" fontId="12" fillId="0" borderId="0" xfId="40" applyNumberFormat="1" applyFont="1" applyFill="1">
      <alignment/>
      <protection/>
    </xf>
    <xf numFmtId="1" fontId="6" fillId="0" borderId="16" xfId="52" applyNumberFormat="1" applyFont="1" applyBorder="1">
      <alignment/>
      <protection/>
    </xf>
    <xf numFmtId="1" fontId="6" fillId="0" borderId="26" xfId="52" applyNumberFormat="1" applyFont="1" applyBorder="1">
      <alignment/>
      <protection/>
    </xf>
    <xf numFmtId="1" fontId="6" fillId="0" borderId="28" xfId="52" applyNumberFormat="1" applyFont="1" applyBorder="1" applyAlignment="1">
      <alignment/>
      <protection/>
    </xf>
    <xf numFmtId="1" fontId="6" fillId="0" borderId="28" xfId="52" applyNumberFormat="1" applyFont="1" applyBorder="1">
      <alignment/>
      <protection/>
    </xf>
    <xf numFmtId="1" fontId="6" fillId="0" borderId="31" xfId="52" applyNumberFormat="1" applyFont="1" applyBorder="1" applyAlignment="1">
      <alignment/>
      <protection/>
    </xf>
    <xf numFmtId="1" fontId="6" fillId="0" borderId="28" xfId="52" applyNumberFormat="1" applyFont="1" applyFill="1" applyBorder="1" applyAlignment="1">
      <alignment/>
      <protection/>
    </xf>
    <xf numFmtId="1" fontId="6" fillId="0" borderId="28" xfId="52" applyNumberFormat="1" applyFont="1" applyFill="1" applyBorder="1">
      <alignment/>
      <protection/>
    </xf>
    <xf numFmtId="1" fontId="6" fillId="0" borderId="28" xfId="52" applyNumberFormat="1" applyFont="1" applyFill="1" applyBorder="1" applyAlignment="1">
      <alignment horizontal="right"/>
      <protection/>
    </xf>
    <xf numFmtId="1" fontId="6" fillId="0" borderId="20" xfId="52" applyNumberFormat="1" applyFont="1" applyBorder="1" applyAlignment="1">
      <alignment/>
      <protection/>
    </xf>
    <xf numFmtId="1" fontId="7" fillId="0" borderId="28" xfId="52" applyNumberFormat="1" applyFont="1" applyBorder="1" applyAlignment="1">
      <alignment/>
      <protection/>
    </xf>
    <xf numFmtId="1" fontId="7" fillId="0" borderId="19" xfId="52" applyNumberFormat="1" applyFont="1" applyBorder="1" applyAlignment="1">
      <alignment/>
      <protection/>
    </xf>
    <xf numFmtId="1" fontId="6" fillId="0" borderId="20" xfId="52" applyNumberFormat="1" applyFont="1" applyBorder="1">
      <alignment/>
      <protection/>
    </xf>
    <xf numFmtId="1" fontId="7" fillId="0" borderId="28" xfId="52" applyNumberFormat="1" applyFont="1" applyBorder="1">
      <alignment/>
      <protection/>
    </xf>
    <xf numFmtId="1" fontId="6" fillId="0" borderId="14" xfId="52" applyNumberFormat="1" applyFont="1" applyBorder="1" applyAlignment="1">
      <alignment horizontal="right"/>
      <protection/>
    </xf>
    <xf numFmtId="1" fontId="7" fillId="0" borderId="28" xfId="52" applyNumberFormat="1" applyFont="1" applyBorder="1" applyAlignment="1">
      <alignment horizontal="right"/>
      <protection/>
    </xf>
    <xf numFmtId="1" fontId="7" fillId="0" borderId="28" xfId="52" applyNumberFormat="1" applyFont="1" applyFill="1" applyBorder="1" applyAlignment="1">
      <alignment horizontal="right"/>
      <protection/>
    </xf>
    <xf numFmtId="1" fontId="7" fillId="0" borderId="26" xfId="52" applyNumberFormat="1" applyFont="1" applyFill="1" applyBorder="1" applyAlignment="1">
      <alignment horizontal="right"/>
      <protection/>
    </xf>
    <xf numFmtId="1" fontId="6" fillId="0" borderId="14" xfId="52" applyNumberFormat="1" applyFont="1" applyBorder="1">
      <alignment/>
      <protection/>
    </xf>
    <xf numFmtId="1" fontId="7" fillId="0" borderId="28" xfId="52" applyNumberFormat="1" applyFont="1" applyFill="1" applyBorder="1">
      <alignment/>
      <protection/>
    </xf>
    <xf numFmtId="1" fontId="7" fillId="0" borderId="26" xfId="52" applyNumberFormat="1" applyFont="1" applyFill="1" applyBorder="1">
      <alignment/>
      <protection/>
    </xf>
    <xf numFmtId="1" fontId="6" fillId="0" borderId="27" xfId="52" applyNumberFormat="1" applyFont="1" applyBorder="1" applyAlignment="1">
      <alignment/>
      <protection/>
    </xf>
    <xf numFmtId="1" fontId="6" fillId="0" borderId="27" xfId="52" applyNumberFormat="1" applyFont="1" applyBorder="1">
      <alignment/>
      <protection/>
    </xf>
    <xf numFmtId="1" fontId="6" fillId="0" borderId="22" xfId="52" applyNumberFormat="1" applyFont="1" applyBorder="1" applyAlignment="1" quotePrefix="1">
      <alignment horizontal="right"/>
      <protection/>
    </xf>
    <xf numFmtId="1" fontId="6" fillId="0" borderId="22" xfId="52" applyNumberFormat="1" applyFont="1" applyBorder="1">
      <alignment/>
      <protection/>
    </xf>
    <xf numFmtId="1" fontId="6" fillId="0" borderId="26" xfId="52" applyNumberFormat="1" applyFont="1" applyBorder="1" applyAlignment="1">
      <alignment/>
      <protection/>
    </xf>
    <xf numFmtId="1" fontId="7" fillId="34" borderId="28" xfId="52" applyNumberFormat="1" applyFont="1" applyFill="1" applyBorder="1">
      <alignment/>
      <protection/>
    </xf>
    <xf numFmtId="1" fontId="7" fillId="34" borderId="26" xfId="52" applyNumberFormat="1" applyFont="1" applyFill="1" applyBorder="1">
      <alignment/>
      <protection/>
    </xf>
    <xf numFmtId="1" fontId="6" fillId="0" borderId="20" xfId="52" applyNumberFormat="1" applyFont="1" applyBorder="1" applyAlignment="1" quotePrefix="1">
      <alignment horizontal="right"/>
      <protection/>
    </xf>
    <xf numFmtId="1" fontId="6" fillId="34" borderId="28" xfId="52" applyNumberFormat="1" applyFont="1" applyFill="1" applyBorder="1" applyAlignment="1">
      <alignment/>
      <protection/>
    </xf>
    <xf numFmtId="1" fontId="6" fillId="34" borderId="28" xfId="52" applyNumberFormat="1" applyFont="1" applyFill="1" applyBorder="1" applyAlignment="1" quotePrefix="1">
      <alignment horizontal="right"/>
      <protection/>
    </xf>
    <xf numFmtId="1" fontId="6" fillId="0" borderId="19" xfId="52" applyNumberFormat="1" applyFont="1" applyBorder="1" applyAlignment="1">
      <alignment/>
      <protection/>
    </xf>
    <xf numFmtId="1" fontId="7" fillId="34" borderId="19" xfId="52" applyNumberFormat="1" applyFont="1" applyFill="1" applyBorder="1">
      <alignment/>
      <protection/>
    </xf>
    <xf numFmtId="1" fontId="6" fillId="0" borderId="22" xfId="52" applyNumberFormat="1" applyFont="1" applyFill="1" applyBorder="1">
      <alignment/>
      <protection/>
    </xf>
    <xf numFmtId="1" fontId="6" fillId="34" borderId="32" xfId="52" applyNumberFormat="1" applyFont="1" applyFill="1" applyBorder="1">
      <alignment/>
      <protection/>
    </xf>
    <xf numFmtId="1" fontId="6" fillId="34" borderId="18" xfId="52" applyNumberFormat="1" applyFont="1" applyFill="1" applyBorder="1">
      <alignment/>
      <protection/>
    </xf>
    <xf numFmtId="1" fontId="6" fillId="0" borderId="20" xfId="52" applyNumberFormat="1" applyFont="1" applyBorder="1" applyAlignment="1">
      <alignment horizontal="right"/>
      <protection/>
    </xf>
    <xf numFmtId="1" fontId="6" fillId="34" borderId="28" xfId="52" applyNumberFormat="1" applyFont="1" applyFill="1" applyBorder="1" applyAlignment="1">
      <alignment horizontal="right"/>
      <protection/>
    </xf>
    <xf numFmtId="1" fontId="7" fillId="0" borderId="19" xfId="52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45" applyAlignment="1" applyProtection="1">
      <alignment horizontal="center"/>
      <protection/>
    </xf>
    <xf numFmtId="189" fontId="6" fillId="34" borderId="32" xfId="52" applyNumberFormat="1" applyFont="1" applyFill="1" applyBorder="1" applyAlignment="1">
      <alignment horizontal="right"/>
      <protection/>
    </xf>
    <xf numFmtId="189" fontId="6" fillId="34" borderId="18" xfId="52" applyNumberFormat="1" applyFont="1" applyFill="1" applyBorder="1" applyAlignment="1">
      <alignment horizontal="right"/>
      <protection/>
    </xf>
    <xf numFmtId="1" fontId="6" fillId="34" borderId="22" xfId="52" applyNumberFormat="1" applyFont="1" applyFill="1" applyBorder="1">
      <alignment/>
      <protection/>
    </xf>
    <xf numFmtId="1" fontId="6" fillId="34" borderId="23" xfId="52" applyNumberFormat="1" applyFont="1" applyFill="1" applyBorder="1">
      <alignment/>
      <protection/>
    </xf>
    <xf numFmtId="1" fontId="6" fillId="0" borderId="24" xfId="52" applyNumberFormat="1" applyFont="1" applyBorder="1" applyAlignment="1">
      <alignment/>
      <protection/>
    </xf>
    <xf numFmtId="1" fontId="6" fillId="0" borderId="25" xfId="52" applyNumberFormat="1" applyFont="1" applyBorder="1">
      <alignment/>
      <protection/>
    </xf>
    <xf numFmtId="1" fontId="6" fillId="0" borderId="22" xfId="52" applyNumberFormat="1" applyFont="1" applyFill="1" applyBorder="1" applyAlignment="1">
      <alignment/>
      <protection/>
    </xf>
    <xf numFmtId="1" fontId="6" fillId="0" borderId="22" xfId="52" applyNumberFormat="1" applyFont="1" applyBorder="1" applyAlignment="1">
      <alignment horizontal="right"/>
      <protection/>
    </xf>
    <xf numFmtId="1" fontId="6" fillId="0" borderId="26" xfId="52" applyNumberFormat="1" applyFont="1" applyBorder="1" applyAlignment="1">
      <alignment horizontal="right"/>
      <protection/>
    </xf>
    <xf numFmtId="1" fontId="6" fillId="0" borderId="28" xfId="52" applyNumberFormat="1" applyFont="1" applyBorder="1" applyAlignment="1">
      <alignment horizontal="right"/>
      <protection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52" applyFont="1">
      <alignment/>
      <protection/>
    </xf>
    <xf numFmtId="0" fontId="22" fillId="0" borderId="0" xfId="52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centerContinuous"/>
      <protection/>
    </xf>
    <xf numFmtId="0" fontId="21" fillId="0" borderId="0" xfId="52" applyFont="1" applyFill="1">
      <alignment/>
      <protection/>
    </xf>
    <xf numFmtId="0" fontId="20" fillId="0" borderId="0" xfId="0" applyFont="1" applyFill="1" applyAlignment="1">
      <alignment horizontal="right"/>
    </xf>
    <xf numFmtId="0" fontId="22" fillId="0" borderId="0" xfId="52" applyFont="1" applyFill="1" applyBorder="1" applyAlignment="1">
      <alignment/>
      <protection/>
    </xf>
    <xf numFmtId="0" fontId="23" fillId="0" borderId="0" xfId="52" applyFont="1" applyFill="1">
      <alignment/>
      <protection/>
    </xf>
    <xf numFmtId="0" fontId="22" fillId="0" borderId="0" xfId="52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0" fontId="21" fillId="0" borderId="0" xfId="52" applyFont="1" applyFill="1" applyAlignment="1">
      <alignment horizontal="centerContinuous"/>
      <protection/>
    </xf>
    <xf numFmtId="0" fontId="21" fillId="0" borderId="0" xfId="52" applyFont="1" applyFill="1" applyBorder="1">
      <alignment/>
      <protection/>
    </xf>
    <xf numFmtId="0" fontId="23" fillId="0" borderId="0" xfId="52" applyFont="1" applyFill="1" applyBorder="1" applyAlignment="1" quotePrefix="1">
      <alignment horizontal="left"/>
      <protection/>
    </xf>
    <xf numFmtId="0" fontId="23" fillId="0" borderId="0" xfId="52" applyFont="1" applyFill="1" applyBorder="1" applyAlignment="1">
      <alignment horizontal="left"/>
      <protection/>
    </xf>
    <xf numFmtId="0" fontId="24" fillId="0" borderId="0" xfId="0" applyFont="1" applyFill="1" applyAlignment="1">
      <alignment/>
    </xf>
    <xf numFmtId="0" fontId="23" fillId="0" borderId="0" xfId="52" applyFont="1" applyFill="1" applyAlignment="1" quotePrefix="1">
      <alignment horizontal="left"/>
      <protection/>
    </xf>
    <xf numFmtId="0" fontId="24" fillId="0" borderId="0" xfId="52" applyFont="1" applyFill="1">
      <alignment/>
      <protection/>
    </xf>
    <xf numFmtId="0" fontId="23" fillId="0" borderId="10" xfId="52" applyFont="1" applyFill="1" applyBorder="1" applyAlignment="1">
      <alignment horizontal="center"/>
      <protection/>
    </xf>
    <xf numFmtId="0" fontId="23" fillId="0" borderId="11" xfId="52" applyFont="1" applyFill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23" fillId="0" borderId="15" xfId="52" applyFont="1" applyFill="1" applyBorder="1" applyAlignment="1">
      <alignment horizontal="center"/>
      <protection/>
    </xf>
    <xf numFmtId="0" fontId="23" fillId="0" borderId="16" xfId="52" applyFont="1" applyFill="1" applyBorder="1" applyAlignment="1">
      <alignment horizontal="center"/>
      <protection/>
    </xf>
    <xf numFmtId="0" fontId="23" fillId="0" borderId="17" xfId="52" applyFont="1" applyFill="1" applyBorder="1" applyAlignment="1">
      <alignment horizontal="center"/>
      <protection/>
    </xf>
    <xf numFmtId="0" fontId="23" fillId="0" borderId="18" xfId="52" applyFont="1" applyFill="1" applyBorder="1" applyAlignment="1">
      <alignment horizontal="center"/>
      <protection/>
    </xf>
    <xf numFmtId="0" fontId="23" fillId="0" borderId="19" xfId="52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3" fillId="0" borderId="0" xfId="40" applyFont="1" applyFill="1">
      <alignment/>
      <protection/>
    </xf>
    <xf numFmtId="0" fontId="23" fillId="0" borderId="0" xfId="40" applyFont="1">
      <alignment/>
      <protection/>
    </xf>
    <xf numFmtId="1" fontId="21" fillId="0" borderId="0" xfId="40" applyNumberFormat="1" applyFont="1">
      <alignment/>
      <protection/>
    </xf>
    <xf numFmtId="0" fontId="21" fillId="0" borderId="0" xfId="40" applyFont="1">
      <alignment/>
      <protection/>
    </xf>
    <xf numFmtId="1" fontId="21" fillId="0" borderId="0" xfId="52" applyNumberFormat="1" applyFont="1">
      <alignment/>
      <protection/>
    </xf>
    <xf numFmtId="0" fontId="23" fillId="0" borderId="0" xfId="52" applyFont="1">
      <alignment/>
      <protection/>
    </xf>
    <xf numFmtId="0" fontId="23" fillId="33" borderId="20" xfId="52" applyFont="1" applyFill="1" applyBorder="1" applyAlignment="1">
      <alignment horizontal="center"/>
      <protection/>
    </xf>
    <xf numFmtId="0" fontId="23" fillId="0" borderId="21" xfId="52" applyFont="1" applyBorder="1">
      <alignment/>
      <protection/>
    </xf>
    <xf numFmtId="0" fontId="23" fillId="34" borderId="22" xfId="52" applyFont="1" applyFill="1" applyBorder="1">
      <alignment/>
      <protection/>
    </xf>
    <xf numFmtId="0" fontId="23" fillId="34" borderId="23" xfId="52" applyFont="1" applyFill="1" applyBorder="1">
      <alignment/>
      <protection/>
    </xf>
    <xf numFmtId="1" fontId="23" fillId="0" borderId="22" xfId="52" applyNumberFormat="1" applyFont="1" applyFill="1" applyBorder="1">
      <alignment/>
      <protection/>
    </xf>
    <xf numFmtId="0" fontId="23" fillId="33" borderId="14" xfId="52" applyFont="1" applyFill="1" applyBorder="1" applyAlignment="1">
      <alignment horizontal="center"/>
      <protection/>
    </xf>
    <xf numFmtId="0" fontId="23" fillId="0" borderId="14" xfId="52" applyFont="1" applyBorder="1">
      <alignment/>
      <protection/>
    </xf>
    <xf numFmtId="180" fontId="23" fillId="0" borderId="24" xfId="52" applyNumberFormat="1" applyFont="1" applyBorder="1" applyAlignment="1">
      <alignment/>
      <protection/>
    </xf>
    <xf numFmtId="180" fontId="23" fillId="0" borderId="25" xfId="52" applyNumberFormat="1" applyFont="1" applyBorder="1">
      <alignment/>
      <protection/>
    </xf>
    <xf numFmtId="1" fontId="23" fillId="34" borderId="32" xfId="52" applyNumberFormat="1" applyFont="1" applyFill="1" applyBorder="1">
      <alignment/>
      <protection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3" fillId="33" borderId="26" xfId="52" applyFont="1" applyFill="1" applyBorder="1" applyAlignment="1">
      <alignment horizontal="center"/>
      <protection/>
    </xf>
    <xf numFmtId="0" fontId="23" fillId="0" borderId="26" xfId="52" applyFont="1" applyBorder="1" applyAlignment="1">
      <alignment horizontal="left"/>
      <protection/>
    </xf>
    <xf numFmtId="1" fontId="23" fillId="0" borderId="27" xfId="52" applyNumberFormat="1" applyFont="1" applyFill="1" applyBorder="1" applyAlignment="1">
      <alignment/>
      <protection/>
    </xf>
    <xf numFmtId="1" fontId="23" fillId="0" borderId="27" xfId="52" applyNumberFormat="1" applyFont="1" applyFill="1" applyBorder="1">
      <alignment/>
      <protection/>
    </xf>
    <xf numFmtId="1" fontId="23" fillId="34" borderId="18" xfId="52" applyNumberFormat="1" applyFont="1" applyFill="1" applyBorder="1" applyAlignment="1">
      <alignment horizontal="left"/>
      <protection/>
    </xf>
    <xf numFmtId="0" fontId="25" fillId="0" borderId="0" xfId="0" applyFont="1" applyAlignment="1">
      <alignment horizontal="center"/>
    </xf>
    <xf numFmtId="0" fontId="23" fillId="0" borderId="20" xfId="52" applyFont="1" applyBorder="1" applyAlignment="1">
      <alignment horizontal="left"/>
      <protection/>
    </xf>
    <xf numFmtId="1" fontId="23" fillId="0" borderId="20" xfId="52" applyNumberFormat="1" applyFont="1" applyFill="1" applyBorder="1" applyAlignment="1">
      <alignment/>
      <protection/>
    </xf>
    <xf numFmtId="1" fontId="23" fillId="0" borderId="20" xfId="52" applyNumberFormat="1" applyFont="1" applyFill="1" applyBorder="1">
      <alignment/>
      <protection/>
    </xf>
    <xf numFmtId="180" fontId="20" fillId="0" borderId="0" xfId="0" applyNumberFormat="1" applyFont="1" applyAlignment="1">
      <alignment/>
    </xf>
    <xf numFmtId="0" fontId="24" fillId="0" borderId="0" xfId="52" applyFont="1">
      <alignment/>
      <protection/>
    </xf>
    <xf numFmtId="0" fontId="24" fillId="33" borderId="28" xfId="52" applyFont="1" applyFill="1" applyBorder="1" applyAlignment="1">
      <alignment horizontal="center"/>
      <protection/>
    </xf>
    <xf numFmtId="0" fontId="24" fillId="0" borderId="28" xfId="52" applyFont="1" applyBorder="1" applyAlignment="1" quotePrefix="1">
      <alignment horizontal="left"/>
      <protection/>
    </xf>
    <xf numFmtId="1" fontId="23" fillId="0" borderId="28" xfId="52" applyNumberFormat="1" applyFont="1" applyFill="1" applyBorder="1" applyAlignment="1">
      <alignment/>
      <protection/>
    </xf>
    <xf numFmtId="1" fontId="24" fillId="0" borderId="28" xfId="52" applyNumberFormat="1" applyFont="1" applyFill="1" applyBorder="1">
      <alignment/>
      <protection/>
    </xf>
    <xf numFmtId="180" fontId="20" fillId="0" borderId="0" xfId="0" applyNumberFormat="1" applyFont="1" applyFill="1" applyAlignment="1">
      <alignment/>
    </xf>
    <xf numFmtId="0" fontId="24" fillId="33" borderId="26" xfId="52" applyFont="1" applyFill="1" applyBorder="1" applyAlignment="1">
      <alignment horizontal="center"/>
      <protection/>
    </xf>
    <xf numFmtId="0" fontId="24" fillId="0" borderId="26" xfId="52" applyFont="1" applyBorder="1" applyAlignment="1" quotePrefix="1">
      <alignment horizontal="left"/>
      <protection/>
    </xf>
    <xf numFmtId="1" fontId="23" fillId="0" borderId="37" xfId="52" applyNumberFormat="1" applyFont="1" applyFill="1" applyBorder="1" applyAlignment="1">
      <alignment/>
      <protection/>
    </xf>
    <xf numFmtId="1" fontId="24" fillId="0" borderId="26" xfId="52" applyNumberFormat="1" applyFont="1" applyFill="1" applyBorder="1">
      <alignment/>
      <protection/>
    </xf>
    <xf numFmtId="1" fontId="24" fillId="0" borderId="15" xfId="52" applyNumberFormat="1" applyFont="1" applyFill="1" applyBorder="1">
      <alignment/>
      <protection/>
    </xf>
    <xf numFmtId="0" fontId="23" fillId="33" borderId="22" xfId="52" applyFont="1" applyFill="1" applyBorder="1" applyAlignment="1">
      <alignment horizontal="center"/>
      <protection/>
    </xf>
    <xf numFmtId="0" fontId="23" fillId="0" borderId="22" xfId="52" applyFont="1" applyBorder="1" applyAlignment="1">
      <alignment horizontal="left"/>
      <protection/>
    </xf>
    <xf numFmtId="1" fontId="23" fillId="0" borderId="22" xfId="52" applyNumberFormat="1" applyFont="1" applyFill="1" applyBorder="1" applyAlignment="1">
      <alignment/>
      <protection/>
    </xf>
    <xf numFmtId="1" fontId="23" fillId="0" borderId="22" xfId="52" applyNumberFormat="1" applyFont="1" applyFill="1" applyBorder="1" applyAlignment="1" quotePrefix="1">
      <alignment horizontal="right"/>
      <protection/>
    </xf>
    <xf numFmtId="1" fontId="23" fillId="0" borderId="26" xfId="52" applyNumberFormat="1" applyFont="1" applyFill="1" applyBorder="1" applyAlignment="1">
      <alignment/>
      <protection/>
    </xf>
    <xf numFmtId="1" fontId="24" fillId="34" borderId="28" xfId="52" applyNumberFormat="1" applyFont="1" applyFill="1" applyBorder="1">
      <alignment/>
      <protection/>
    </xf>
    <xf numFmtId="1" fontId="24" fillId="0" borderId="28" xfId="52" applyNumberFormat="1" applyFont="1" applyFill="1" applyBorder="1" applyAlignment="1">
      <alignment horizontal="right"/>
      <protection/>
    </xf>
    <xf numFmtId="1" fontId="23" fillId="0" borderId="19" xfId="52" applyNumberFormat="1" applyFont="1" applyFill="1" applyBorder="1" applyAlignment="1">
      <alignment/>
      <protection/>
    </xf>
    <xf numFmtId="1" fontId="24" fillId="34" borderId="26" xfId="52" applyNumberFormat="1" applyFont="1" applyFill="1" applyBorder="1">
      <alignment/>
      <protection/>
    </xf>
    <xf numFmtId="1" fontId="24" fillId="0" borderId="26" xfId="52" applyNumberFormat="1" applyFont="1" applyFill="1" applyBorder="1" applyAlignment="1">
      <alignment horizontal="right"/>
      <protection/>
    </xf>
    <xf numFmtId="1" fontId="23" fillId="0" borderId="22" xfId="52" applyNumberFormat="1" applyFont="1" applyBorder="1" applyAlignment="1" quotePrefix="1">
      <alignment horizontal="right"/>
      <protection/>
    </xf>
    <xf numFmtId="1" fontId="23" fillId="0" borderId="22" xfId="52" applyNumberFormat="1" applyFont="1" applyFill="1" applyBorder="1" applyAlignment="1">
      <alignment horizontal="right"/>
      <protection/>
    </xf>
    <xf numFmtId="1" fontId="23" fillId="0" borderId="15" xfId="52" applyNumberFormat="1" applyFont="1" applyFill="1" applyBorder="1" applyAlignment="1">
      <alignment/>
      <protection/>
    </xf>
    <xf numFmtId="1" fontId="23" fillId="0" borderId="33" xfId="52" applyNumberFormat="1" applyFont="1" applyFill="1" applyBorder="1" applyAlignment="1">
      <alignment/>
      <protection/>
    </xf>
    <xf numFmtId="0" fontId="23" fillId="33" borderId="28" xfId="52" applyFont="1" applyFill="1" applyBorder="1" applyAlignment="1">
      <alignment horizontal="center"/>
      <protection/>
    </xf>
    <xf numFmtId="0" fontId="23" fillId="0" borderId="28" xfId="52" applyFont="1" applyBorder="1" applyAlignment="1" quotePrefix="1">
      <alignment horizontal="left"/>
      <protection/>
    </xf>
    <xf numFmtId="1" fontId="23" fillId="0" borderId="28" xfId="52" applyNumberFormat="1" applyFont="1" applyFill="1" applyBorder="1">
      <alignment/>
      <protection/>
    </xf>
    <xf numFmtId="1" fontId="23" fillId="0" borderId="28" xfId="52" applyNumberFormat="1" applyFont="1" applyFill="1" applyBorder="1" applyAlignment="1">
      <alignment horizontal="right"/>
      <protection/>
    </xf>
    <xf numFmtId="1" fontId="23" fillId="34" borderId="28" xfId="52" applyNumberFormat="1" applyFont="1" applyFill="1" applyBorder="1" applyAlignment="1">
      <alignment/>
      <protection/>
    </xf>
    <xf numFmtId="1" fontId="23" fillId="34" borderId="28" xfId="52" applyNumberFormat="1" applyFont="1" applyFill="1" applyBorder="1" applyAlignment="1" quotePrefix="1">
      <alignment horizontal="right"/>
      <protection/>
    </xf>
    <xf numFmtId="1" fontId="23" fillId="34" borderId="28" xfId="52" applyNumberFormat="1" applyFont="1" applyFill="1" applyBorder="1" applyAlignment="1">
      <alignment horizontal="right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4" fillId="33" borderId="19" xfId="52" applyFont="1" applyFill="1" applyBorder="1" applyAlignment="1">
      <alignment horizontal="center"/>
      <protection/>
    </xf>
    <xf numFmtId="0" fontId="24" fillId="0" borderId="19" xfId="52" applyFont="1" applyBorder="1" applyAlignment="1" quotePrefix="1">
      <alignment horizontal="left"/>
      <protection/>
    </xf>
    <xf numFmtId="1" fontId="24" fillId="34" borderId="19" xfId="52" applyNumberFormat="1" applyFont="1" applyFill="1" applyBorder="1">
      <alignment/>
      <protection/>
    </xf>
    <xf numFmtId="1" fontId="24" fillId="0" borderId="19" xfId="52" applyNumberFormat="1" applyFont="1" applyFill="1" applyBorder="1" applyAlignment="1">
      <alignment horizontal="right"/>
      <protection/>
    </xf>
    <xf numFmtId="0" fontId="24" fillId="33" borderId="0" xfId="52" applyFont="1" applyFill="1" applyBorder="1" applyAlignment="1">
      <alignment horizontal="center"/>
      <protection/>
    </xf>
    <xf numFmtId="0" fontId="23" fillId="0" borderId="0" xfId="52" applyFont="1" applyBorder="1" applyAlignment="1">
      <alignment horizontal="left"/>
      <protection/>
    </xf>
    <xf numFmtId="180" fontId="23" fillId="0" borderId="30" xfId="52" applyNumberFormat="1" applyFont="1" applyBorder="1" applyAlignment="1">
      <alignment/>
      <protection/>
    </xf>
    <xf numFmtId="180" fontId="24" fillId="0" borderId="0" xfId="52" applyNumberFormat="1" applyFont="1" applyBorder="1">
      <alignment/>
      <protection/>
    </xf>
    <xf numFmtId="0" fontId="23" fillId="33" borderId="0" xfId="52" applyFont="1" applyFill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180" fontId="23" fillId="0" borderId="0" xfId="52" applyNumberFormat="1" applyFont="1" applyBorder="1" applyAlignment="1">
      <alignment horizontal="center"/>
      <protection/>
    </xf>
    <xf numFmtId="0" fontId="24" fillId="0" borderId="0" xfId="52" applyFont="1" applyBorder="1" applyAlignment="1">
      <alignment horizontal="right"/>
      <protection/>
    </xf>
    <xf numFmtId="0" fontId="24" fillId="0" borderId="0" xfId="52" applyFont="1" applyBorder="1">
      <alignment/>
      <protection/>
    </xf>
    <xf numFmtId="180" fontId="23" fillId="0" borderId="10" xfId="52" applyNumberFormat="1" applyFont="1" applyFill="1" applyBorder="1" applyAlignment="1" quotePrefix="1">
      <alignment horizontal="right"/>
      <protection/>
    </xf>
    <xf numFmtId="180" fontId="23" fillId="0" borderId="14" xfId="52" applyNumberFormat="1" applyFont="1" applyFill="1" applyBorder="1" applyAlignment="1" quotePrefix="1">
      <alignment horizontal="right"/>
      <protection/>
    </xf>
    <xf numFmtId="0" fontId="23" fillId="0" borderId="28" xfId="52" applyFont="1" applyBorder="1" applyAlignment="1">
      <alignment horizontal="left"/>
      <protection/>
    </xf>
    <xf numFmtId="190" fontId="23" fillId="0" borderId="29" xfId="54" applyNumberFormat="1" applyFont="1" applyFill="1" applyBorder="1" applyAlignment="1">
      <alignment/>
    </xf>
    <xf numFmtId="9" fontId="23" fillId="0" borderId="29" xfId="54" applyFont="1" applyFill="1" applyBorder="1" applyAlignment="1">
      <alignment/>
    </xf>
    <xf numFmtId="0" fontId="23" fillId="33" borderId="19" xfId="52" applyFont="1" applyFill="1" applyBorder="1" applyAlignment="1">
      <alignment horizontal="center"/>
      <protection/>
    </xf>
    <xf numFmtId="0" fontId="23" fillId="0" borderId="19" xfId="52" applyFont="1" applyBorder="1" applyAlignment="1">
      <alignment horizontal="left"/>
      <protection/>
    </xf>
    <xf numFmtId="180" fontId="23" fillId="0" borderId="16" xfId="52" applyNumberFormat="1" applyFont="1" applyFill="1" applyBorder="1">
      <alignment/>
      <protection/>
    </xf>
    <xf numFmtId="0" fontId="26" fillId="0" borderId="0" xfId="0" applyFont="1" applyAlignment="1">
      <alignment/>
    </xf>
    <xf numFmtId="190" fontId="23" fillId="0" borderId="0" xfId="54" applyNumberFormat="1" applyFont="1" applyAlignment="1">
      <alignment/>
    </xf>
    <xf numFmtId="3" fontId="23" fillId="0" borderId="0" xfId="40" applyNumberFormat="1" applyFont="1">
      <alignment/>
      <protection/>
    </xf>
    <xf numFmtId="0" fontId="19" fillId="0" borderId="0" xfId="52" applyFont="1">
      <alignment/>
      <protection/>
    </xf>
    <xf numFmtId="3" fontId="23" fillId="0" borderId="0" xfId="40" applyNumberFormat="1" applyFont="1" applyFill="1" applyAlignment="1">
      <alignment horizontal="right"/>
      <protection/>
    </xf>
    <xf numFmtId="0" fontId="23" fillId="0" borderId="23" xfId="52" applyFont="1" applyFill="1" applyBorder="1" applyAlignment="1">
      <alignment horizontal="center"/>
      <protection/>
    </xf>
    <xf numFmtId="0" fontId="23" fillId="0" borderId="34" xfId="52" applyFont="1" applyFill="1" applyBorder="1" applyAlignment="1">
      <alignment horizontal="center"/>
      <protection/>
    </xf>
    <xf numFmtId="0" fontId="23" fillId="0" borderId="35" xfId="52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DTT1B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7"/>
  <sheetViews>
    <sheetView showGridLines="0" tabSelected="1" zoomScalePageLayoutView="0" workbookViewId="0" topLeftCell="A1">
      <pane xSplit="4" ySplit="17" topLeftCell="T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A1" sqref="A1"/>
    </sheetView>
  </sheetViews>
  <sheetFormatPr defaultColWidth="7.7109375" defaultRowHeight="12.75"/>
  <cols>
    <col min="1" max="1" width="42.8515625" style="194" customWidth="1"/>
    <col min="2" max="3" width="7.7109375" style="196" customWidth="1"/>
    <col min="4" max="4" width="7.7109375" style="197" customWidth="1"/>
    <col min="5" max="25" width="7.7109375" style="196" customWidth="1"/>
    <col min="26" max="16384" width="7.7109375" style="194" customWidth="1"/>
  </cols>
  <sheetData>
    <row r="2" spans="2:27" s="185" customFormat="1" ht="28.5" customHeight="1">
      <c r="B2" s="186" t="s">
        <v>36</v>
      </c>
      <c r="C2" s="187"/>
      <c r="D2" s="188"/>
      <c r="E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2:27" s="185" customFormat="1" ht="28.5" customHeight="1">
      <c r="B3" s="186"/>
      <c r="C3" s="187"/>
      <c r="D3" s="188"/>
      <c r="E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25" s="185" customFormat="1" ht="24.75" customHeight="1">
      <c r="A4" s="189" t="s">
        <v>37</v>
      </c>
      <c r="B4" s="190" t="s">
        <v>52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s="185" customFormat="1" ht="24.75" customHeight="1">
      <c r="A5" s="189"/>
      <c r="B5" s="190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s="193" customFormat="1" ht="19.5" customHeight="1">
      <c r="A6" s="191" t="s">
        <v>38</v>
      </c>
      <c r="B6" s="192" t="s">
        <v>39</v>
      </c>
      <c r="C6" s="192" t="s">
        <v>40</v>
      </c>
      <c r="D6" s="192" t="s">
        <v>41</v>
      </c>
      <c r="E6" s="192" t="s">
        <v>42</v>
      </c>
      <c r="F6" s="192" t="s">
        <v>43</v>
      </c>
      <c r="G6" s="192" t="s">
        <v>44</v>
      </c>
      <c r="H6" s="192" t="s">
        <v>45</v>
      </c>
      <c r="I6" s="192" t="s">
        <v>46</v>
      </c>
      <c r="J6" s="192" t="s">
        <v>47</v>
      </c>
      <c r="K6" s="192" t="s">
        <v>48</v>
      </c>
      <c r="L6" s="192" t="s">
        <v>49</v>
      </c>
      <c r="M6" s="192" t="s">
        <v>50</v>
      </c>
      <c r="N6" s="192" t="s">
        <v>66</v>
      </c>
      <c r="O6" s="192" t="s">
        <v>53</v>
      </c>
      <c r="P6" s="192" t="s">
        <v>54</v>
      </c>
      <c r="Q6" s="192" t="s">
        <v>67</v>
      </c>
      <c r="R6" s="192" t="s">
        <v>24</v>
      </c>
      <c r="S6" s="192" t="s">
        <v>25</v>
      </c>
      <c r="T6" s="192" t="s">
        <v>26</v>
      </c>
      <c r="U6" s="192" t="s">
        <v>113</v>
      </c>
      <c r="V6" s="192" t="s">
        <v>120</v>
      </c>
      <c r="W6" s="192" t="s">
        <v>123</v>
      </c>
      <c r="X6" s="192"/>
      <c r="Y6" s="192"/>
    </row>
    <row r="7" spans="1:25" ht="18" customHeight="1">
      <c r="A7" s="194" t="s">
        <v>51</v>
      </c>
      <c r="B7" s="198" t="str">
        <f>HYPERLINK("#'RaisinsDeTable.95_96'!A1","Ici")</f>
        <v>Ici</v>
      </c>
      <c r="C7" s="198" t="str">
        <f>HYPERLINK("#'RaisinsDeTable.96_97'!A1","Ici")</f>
        <v>Ici</v>
      </c>
      <c r="D7" s="198" t="str">
        <f>HYPERLINK("#'RaisinsDeTable.97_98'!A1","Ici")</f>
        <v>Ici</v>
      </c>
      <c r="E7" s="198" t="str">
        <f>HYPERLINK("#'RaisinsDeTable.98_99'!A1","Ici")</f>
        <v>Ici</v>
      </c>
      <c r="F7" s="198" t="str">
        <f>HYPERLINK("#'RaisinsDeTable.99_00'!A1","Ici")</f>
        <v>Ici</v>
      </c>
      <c r="G7" s="198" t="str">
        <f>HYPERLINK("#'RaisinsDeTable.00_01'!A1","Ici")</f>
        <v>Ici</v>
      </c>
      <c r="H7" s="198" t="str">
        <f>HYPERLINK("#'RaisinsDeTable.01_02'!A1","Ici")</f>
        <v>Ici</v>
      </c>
      <c r="I7" s="198" t="str">
        <f>HYPERLINK("#'RaisinsDeTable.02_03'!A1","Ici")</f>
        <v>Ici</v>
      </c>
      <c r="J7" s="198" t="str">
        <f>HYPERLINK("#'RaisinsDeTable.03_04'!A1","Ici")</f>
        <v>Ici</v>
      </c>
      <c r="K7" s="198" t="str">
        <f>HYPERLINK("#'RaisinsDeTable.04_05'!A1","Ici")</f>
        <v>Ici</v>
      </c>
      <c r="L7" s="198" t="str">
        <f>HYPERLINK("#'RaisinsDeTable.05_06'!A1","Ici")</f>
        <v>Ici</v>
      </c>
      <c r="M7" s="198" t="str">
        <f>HYPERLINK("#'RaisinsDeTable.06_07'!A1","Ici")</f>
        <v>Ici</v>
      </c>
      <c r="N7" s="198" t="str">
        <f>HYPERLINK("#'RaisinsDeTable.07_08'!A1","Ici")</f>
        <v>Ici</v>
      </c>
      <c r="O7" s="198" t="str">
        <f>HYPERLINK("#'RaisinsDeTable.08_09'!A1","Ici")</f>
        <v>Ici</v>
      </c>
      <c r="P7" s="198" t="str">
        <f>HYPERLINK("#'RaisinsDeTable.09_10'!A1","Ici")</f>
        <v>Ici</v>
      </c>
      <c r="Q7" s="198" t="str">
        <f>HYPERLINK("#'RaisinsDeTable.10_11'!A1","Ici")</f>
        <v>Ici</v>
      </c>
      <c r="R7" s="198" t="str">
        <f>HYPERLINK("#'RaisinsDeTable.11_12'!A1","Ici")</f>
        <v>Ici</v>
      </c>
      <c r="S7" s="198" t="str">
        <f>HYPERLINK("#'RaisinsDeTable.12_13'!A1","Ici")</f>
        <v>Ici</v>
      </c>
      <c r="T7" s="198" t="str">
        <f>HYPERLINK("#'RaisinsDeTable.13_14'!A1","Ici")</f>
        <v>Ici</v>
      </c>
      <c r="U7" s="198" t="str">
        <f>HYPERLINK("#'RaisinsDeTable.14_15'!A1","Ici")</f>
        <v>Ici</v>
      </c>
      <c r="V7" s="198" t="str">
        <f>HYPERLINK("#'RaisinsDeTable.15_16'!A1","Ici")</f>
        <v>Ici</v>
      </c>
      <c r="W7" s="198" t="str">
        <f>HYPERLINK("#'RaisinsDeTable.16_17'!A1","Ici")</f>
        <v>Ici</v>
      </c>
      <c r="X7" s="195"/>
      <c r="Y7" s="19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4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.75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57.8</v>
      </c>
      <c r="E19" s="45">
        <v>57.8</v>
      </c>
      <c r="F19" s="110"/>
    </row>
    <row r="20" spans="1:7" ht="14.25">
      <c r="A20" s="33"/>
      <c r="B20" s="39">
        <v>20</v>
      </c>
      <c r="C20" s="46" t="s">
        <v>79</v>
      </c>
      <c r="D20" s="47">
        <v>250.1</v>
      </c>
      <c r="E20" s="48">
        <v>152.1</v>
      </c>
      <c r="F20" s="49">
        <v>98</v>
      </c>
      <c r="G20" s="95"/>
    </row>
    <row r="21" spans="1:6" ht="15">
      <c r="A21" s="50"/>
      <c r="B21" s="51">
        <v>25</v>
      </c>
      <c r="C21" s="52" t="s">
        <v>98</v>
      </c>
      <c r="D21" s="112">
        <v>138.1</v>
      </c>
      <c r="E21" s="53">
        <v>122.9</v>
      </c>
      <c r="F21" s="53">
        <v>15.2</v>
      </c>
    </row>
    <row r="22" spans="1:6" ht="15">
      <c r="A22" s="50"/>
      <c r="B22" s="51">
        <v>200</v>
      </c>
      <c r="C22" s="52" t="s">
        <v>80</v>
      </c>
      <c r="D22" s="112">
        <v>98</v>
      </c>
      <c r="E22" s="55"/>
      <c r="F22" s="55">
        <v>98</v>
      </c>
    </row>
    <row r="23" spans="1:6" ht="15.75" thickBot="1">
      <c r="A23" s="50"/>
      <c r="B23" s="56">
        <v>205</v>
      </c>
      <c r="C23" s="57" t="s">
        <v>99</v>
      </c>
      <c r="D23" s="143">
        <v>15.2</v>
      </c>
      <c r="E23" s="59"/>
      <c r="F23" s="59">
        <v>15.2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307.9</v>
      </c>
      <c r="E25" s="44">
        <v>209.9</v>
      </c>
      <c r="F25" s="111">
        <v>98</v>
      </c>
    </row>
    <row r="26" spans="1:7" ht="14.25">
      <c r="A26" s="33"/>
      <c r="B26" s="34">
        <v>30</v>
      </c>
      <c r="C26" s="46" t="s">
        <v>83</v>
      </c>
      <c r="D26" s="47">
        <v>27</v>
      </c>
      <c r="E26" s="48">
        <v>15</v>
      </c>
      <c r="F26" s="63">
        <v>12</v>
      </c>
      <c r="G26" s="95"/>
    </row>
    <row r="27" spans="1:6" ht="15">
      <c r="A27" s="50"/>
      <c r="B27" s="51">
        <v>35</v>
      </c>
      <c r="C27" s="52" t="s">
        <v>100</v>
      </c>
      <c r="D27" s="112">
        <v>20</v>
      </c>
      <c r="E27" s="53">
        <v>12</v>
      </c>
      <c r="F27" s="64">
        <v>8</v>
      </c>
    </row>
    <row r="28" spans="1:6" ht="15">
      <c r="A28" s="50"/>
      <c r="B28" s="51">
        <v>300</v>
      </c>
      <c r="C28" s="52" t="s">
        <v>80</v>
      </c>
      <c r="D28" s="112">
        <v>12</v>
      </c>
      <c r="E28" s="54"/>
      <c r="F28" s="65">
        <v>12</v>
      </c>
    </row>
    <row r="29" spans="1:6" ht="15.75" thickBot="1">
      <c r="A29" s="50"/>
      <c r="B29" s="56">
        <v>305</v>
      </c>
      <c r="C29" s="57" t="s">
        <v>99</v>
      </c>
      <c r="D29" s="143">
        <v>8</v>
      </c>
      <c r="E29" s="58"/>
      <c r="F29" s="66">
        <v>8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280.9</v>
      </c>
      <c r="E31" s="105">
        <v>194.9</v>
      </c>
      <c r="F31" s="100">
        <v>86</v>
      </c>
    </row>
    <row r="32" spans="1:6" ht="14.25">
      <c r="A32" s="33"/>
      <c r="B32" s="68">
        <v>53</v>
      </c>
      <c r="C32" s="69" t="s">
        <v>86</v>
      </c>
      <c r="D32" s="102">
        <v>14.693</v>
      </c>
      <c r="E32" s="92">
        <v>14.693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266.207</v>
      </c>
      <c r="E35" s="70">
        <v>180.20699999999997</v>
      </c>
      <c r="F35" s="70">
        <v>86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86</v>
      </c>
      <c r="E36" s="74"/>
      <c r="F36" s="75">
        <v>86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0.2057671769312923</v>
      </c>
      <c r="E41" s="84">
        <v>0.2965623396613648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87">
        <v>4.2846772895541605</v>
      </c>
      <c r="E42" s="87">
        <v>2.900482858522452</v>
      </c>
      <c r="F42" s="87">
        <v>1.3841944310317078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31</v>
      </c>
      <c r="D44" s="89">
        <v>62130</v>
      </c>
      <c r="E44" s="146">
        <v>62130</v>
      </c>
      <c r="F44" s="145">
        <v>62130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3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63.3</v>
      </c>
      <c r="E19" s="45">
        <v>63.3</v>
      </c>
      <c r="F19" s="110"/>
    </row>
    <row r="20" spans="1:7" ht="14.25">
      <c r="A20" s="33"/>
      <c r="B20" s="39">
        <v>20</v>
      </c>
      <c r="C20" s="46" t="s">
        <v>79</v>
      </c>
      <c r="D20" s="47">
        <v>241.6</v>
      </c>
      <c r="E20" s="48">
        <v>136.3</v>
      </c>
      <c r="F20" s="49">
        <v>105.3</v>
      </c>
      <c r="G20" s="95"/>
    </row>
    <row r="21" spans="1:6" ht="15">
      <c r="A21" s="50"/>
      <c r="B21" s="51">
        <v>25</v>
      </c>
      <c r="C21" s="52" t="s">
        <v>98</v>
      </c>
      <c r="D21" s="112">
        <v>119.7</v>
      </c>
      <c r="E21" s="53">
        <v>105.1</v>
      </c>
      <c r="F21" s="53">
        <v>14.6</v>
      </c>
    </row>
    <row r="22" spans="1:6" ht="15">
      <c r="A22" s="50"/>
      <c r="B22" s="51">
        <v>200</v>
      </c>
      <c r="C22" s="52" t="s">
        <v>80</v>
      </c>
      <c r="D22" s="112">
        <v>105.3</v>
      </c>
      <c r="E22" s="55"/>
      <c r="F22" s="55">
        <v>105.3</v>
      </c>
    </row>
    <row r="23" spans="1:6" ht="15.75" thickBot="1">
      <c r="A23" s="50"/>
      <c r="B23" s="56">
        <v>205</v>
      </c>
      <c r="C23" s="57" t="s">
        <v>99</v>
      </c>
      <c r="D23" s="143">
        <v>14.6</v>
      </c>
      <c r="E23" s="59"/>
      <c r="F23" s="59">
        <v>14.6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304.9</v>
      </c>
      <c r="E25" s="44">
        <v>199.6</v>
      </c>
      <c r="F25" s="111">
        <v>105.3</v>
      </c>
    </row>
    <row r="26" spans="1:7" ht="14.25">
      <c r="A26" s="33"/>
      <c r="B26" s="34">
        <v>30</v>
      </c>
      <c r="C26" s="46" t="s">
        <v>83</v>
      </c>
      <c r="D26" s="47">
        <v>33.1</v>
      </c>
      <c r="E26" s="48">
        <v>20.6</v>
      </c>
      <c r="F26" s="63">
        <v>12.5</v>
      </c>
      <c r="G26" s="95"/>
    </row>
    <row r="27" spans="1:6" ht="15">
      <c r="A27" s="50"/>
      <c r="B27" s="51">
        <v>35</v>
      </c>
      <c r="C27" s="52" t="s">
        <v>100</v>
      </c>
      <c r="D27" s="112">
        <v>26.5</v>
      </c>
      <c r="E27" s="53">
        <v>16.3</v>
      </c>
      <c r="F27" s="64">
        <v>10.2</v>
      </c>
    </row>
    <row r="28" spans="1:6" ht="15">
      <c r="A28" s="50"/>
      <c r="B28" s="51">
        <v>300</v>
      </c>
      <c r="C28" s="52" t="s">
        <v>80</v>
      </c>
      <c r="D28" s="112">
        <v>12.5</v>
      </c>
      <c r="E28" s="54"/>
      <c r="F28" s="65">
        <v>12.5</v>
      </c>
    </row>
    <row r="29" spans="1:6" ht="15.75" thickBot="1">
      <c r="A29" s="50"/>
      <c r="B29" s="56">
        <v>305</v>
      </c>
      <c r="C29" s="57" t="s">
        <v>99</v>
      </c>
      <c r="D29" s="143">
        <v>10.2</v>
      </c>
      <c r="E29" s="58"/>
      <c r="F29" s="66">
        <v>10.2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271.8</v>
      </c>
      <c r="E31" s="105">
        <v>179</v>
      </c>
      <c r="F31" s="100">
        <v>92.8</v>
      </c>
    </row>
    <row r="32" spans="1:6" ht="14.25">
      <c r="A32" s="33"/>
      <c r="B32" s="68">
        <v>53</v>
      </c>
      <c r="C32" s="69" t="s">
        <v>86</v>
      </c>
      <c r="D32" s="102">
        <v>13.972000000000003</v>
      </c>
      <c r="E32" s="92">
        <v>13.972000000000003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3"/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257.82800000000003</v>
      </c>
      <c r="E35" s="70">
        <v>165.02800000000002</v>
      </c>
      <c r="F35" s="70">
        <v>92.8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92.8</v>
      </c>
      <c r="E36" s="74"/>
      <c r="F36" s="75">
        <v>92.8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0.23289183222958054</v>
      </c>
      <c r="E41" s="84">
        <v>0.35363128491620105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87">
        <v>4.123994305731058</v>
      </c>
      <c r="E42" s="87">
        <v>2.6396455477534833</v>
      </c>
      <c r="F42" s="108">
        <v>1.4843487579775747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32</v>
      </c>
      <c r="D44" s="89">
        <v>62519</v>
      </c>
      <c r="E44" s="146">
        <v>62519</v>
      </c>
      <c r="F44" s="145">
        <v>62519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73</oddFooter>
  </headerFooter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2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56.6</v>
      </c>
      <c r="E19" s="45">
        <v>56.6</v>
      </c>
      <c r="F19" s="110"/>
    </row>
    <row r="20" spans="1:7" ht="14.25">
      <c r="A20" s="33"/>
      <c r="B20" s="39">
        <v>20</v>
      </c>
      <c r="C20" s="46" t="s">
        <v>79</v>
      </c>
      <c r="D20" s="47">
        <v>242.7</v>
      </c>
      <c r="E20" s="48">
        <v>141.1</v>
      </c>
      <c r="F20" s="49">
        <v>101.6</v>
      </c>
      <c r="G20" s="95"/>
    </row>
    <row r="21" spans="1:6" ht="15">
      <c r="A21" s="50"/>
      <c r="B21" s="51">
        <v>25</v>
      </c>
      <c r="C21" s="52" t="s">
        <v>98</v>
      </c>
      <c r="D21" s="112">
        <v>136.1</v>
      </c>
      <c r="E21" s="53">
        <v>119.5</v>
      </c>
      <c r="F21" s="53">
        <v>16.6</v>
      </c>
    </row>
    <row r="22" spans="1:6" ht="15">
      <c r="A22" s="50"/>
      <c r="B22" s="51">
        <v>200</v>
      </c>
      <c r="C22" s="52" t="s">
        <v>80</v>
      </c>
      <c r="D22" s="112">
        <v>101.6</v>
      </c>
      <c r="E22" s="55"/>
      <c r="F22" s="55">
        <v>101.6</v>
      </c>
    </row>
    <row r="23" spans="1:6" ht="15.75" thickBot="1">
      <c r="A23" s="50"/>
      <c r="B23" s="56">
        <v>205</v>
      </c>
      <c r="C23" s="57" t="s">
        <v>99</v>
      </c>
      <c r="D23" s="143">
        <v>16.6</v>
      </c>
      <c r="E23" s="59"/>
      <c r="F23" s="59">
        <v>16.6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299.3</v>
      </c>
      <c r="E25" s="44">
        <v>197.7</v>
      </c>
      <c r="F25" s="111">
        <v>101.6</v>
      </c>
    </row>
    <row r="26" spans="1:7" ht="14.25">
      <c r="A26" s="33"/>
      <c r="B26" s="34">
        <v>30</v>
      </c>
      <c r="C26" s="46" t="s">
        <v>83</v>
      </c>
      <c r="D26" s="47">
        <v>28.4</v>
      </c>
      <c r="E26" s="48">
        <v>16.6</v>
      </c>
      <c r="F26" s="63">
        <v>11.8</v>
      </c>
      <c r="G26" s="95"/>
    </row>
    <row r="27" spans="1:6" ht="15">
      <c r="A27" s="50"/>
      <c r="B27" s="51">
        <v>35</v>
      </c>
      <c r="C27" s="52" t="s">
        <v>100</v>
      </c>
      <c r="D27" s="112">
        <v>22.7</v>
      </c>
      <c r="E27" s="53">
        <v>12.5</v>
      </c>
      <c r="F27" s="64">
        <v>10.2</v>
      </c>
    </row>
    <row r="28" spans="1:6" ht="15">
      <c r="A28" s="50"/>
      <c r="B28" s="51">
        <v>300</v>
      </c>
      <c r="C28" s="52" t="s">
        <v>80</v>
      </c>
      <c r="D28" s="112">
        <f>F28</f>
        <v>11.8</v>
      </c>
      <c r="E28" s="54"/>
      <c r="F28" s="65">
        <v>11.8</v>
      </c>
    </row>
    <row r="29" spans="1:6" ht="15.75" thickBot="1">
      <c r="A29" s="50"/>
      <c r="B29" s="56">
        <v>305</v>
      </c>
      <c r="C29" s="57" t="s">
        <v>99</v>
      </c>
      <c r="D29" s="143">
        <f>F29</f>
        <v>10.2</v>
      </c>
      <c r="E29" s="58"/>
      <c r="F29" s="66">
        <v>10.2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270.9</v>
      </c>
      <c r="E31" s="105">
        <v>181.1</v>
      </c>
      <c r="F31" s="100">
        <v>89.8</v>
      </c>
    </row>
    <row r="32" spans="1:6" ht="14.25">
      <c r="A32" s="33"/>
      <c r="B32" s="68">
        <v>53</v>
      </c>
      <c r="C32" s="69" t="s">
        <v>86</v>
      </c>
      <c r="D32" s="102">
        <v>13.839</v>
      </c>
      <c r="E32" s="92">
        <v>13.839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3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257.061</v>
      </c>
      <c r="E35" s="70">
        <v>167.261</v>
      </c>
      <c r="F35" s="70">
        <v>89.8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89.8</v>
      </c>
      <c r="E36" s="74"/>
      <c r="F36" s="75">
        <v>89.8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0.20893318567737174</v>
      </c>
      <c r="E41" s="84">
        <v>0.3125345113197129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87">
        <v>4.08773017841809</v>
      </c>
      <c r="E42" s="87">
        <v>2.6597493877810643</v>
      </c>
      <c r="F42" s="108">
        <v>1.4279807906370257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33</v>
      </c>
      <c r="D44" s="89">
        <v>62886</v>
      </c>
      <c r="E44" s="146">
        <v>62886</v>
      </c>
      <c r="F44" s="145">
        <v>62886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34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179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80"/>
    </row>
    <row r="19" spans="1:6" ht="15" thickBot="1">
      <c r="A19" s="33"/>
      <c r="B19" s="120"/>
      <c r="C19" s="43" t="s">
        <v>78</v>
      </c>
      <c r="D19" s="167">
        <v>54.378</v>
      </c>
      <c r="E19" s="168">
        <v>54.378</v>
      </c>
      <c r="F19" s="181"/>
    </row>
    <row r="20" spans="1:7" ht="14.25">
      <c r="A20" s="33"/>
      <c r="B20" s="39">
        <v>20</v>
      </c>
      <c r="C20" s="46" t="s">
        <v>79</v>
      </c>
      <c r="D20" s="155">
        <v>255.74</v>
      </c>
      <c r="E20" s="158">
        <v>146.54</v>
      </c>
      <c r="F20" s="164">
        <v>109.2</v>
      </c>
      <c r="G20" s="95"/>
    </row>
    <row r="21" spans="1:6" ht="15">
      <c r="A21" s="50"/>
      <c r="B21" s="51">
        <v>25</v>
      </c>
      <c r="C21" s="52" t="s">
        <v>98</v>
      </c>
      <c r="D21" s="156">
        <v>134.6</v>
      </c>
      <c r="E21" s="159">
        <v>120.179</v>
      </c>
      <c r="F21" s="159">
        <v>14.6</v>
      </c>
    </row>
    <row r="22" spans="1:6" ht="15">
      <c r="A22" s="50"/>
      <c r="B22" s="51">
        <v>200</v>
      </c>
      <c r="C22" s="52" t="s">
        <v>80</v>
      </c>
      <c r="D22" s="156">
        <v>109.2</v>
      </c>
      <c r="E22" s="165"/>
      <c r="F22" s="165">
        <v>109.2</v>
      </c>
    </row>
    <row r="23" spans="1:6" ht="15.75" thickBot="1">
      <c r="A23" s="50"/>
      <c r="B23" s="56">
        <v>205</v>
      </c>
      <c r="C23" s="57" t="s">
        <v>99</v>
      </c>
      <c r="D23" s="157">
        <v>14.6</v>
      </c>
      <c r="E23" s="166"/>
      <c r="F23" s="166">
        <v>14.6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170">
        <v>0</v>
      </c>
    </row>
    <row r="25" spans="1:6" ht="15" thickBot="1">
      <c r="A25" s="33"/>
      <c r="B25" s="60">
        <v>991</v>
      </c>
      <c r="C25" s="61" t="s">
        <v>82</v>
      </c>
      <c r="D25" s="167">
        <v>310.118</v>
      </c>
      <c r="E25" s="167">
        <v>200.918</v>
      </c>
      <c r="F25" s="171">
        <v>109.2</v>
      </c>
    </row>
    <row r="26" spans="1:7" ht="14.25">
      <c r="A26" s="33"/>
      <c r="B26" s="34">
        <v>30</v>
      </c>
      <c r="C26" s="46" t="s">
        <v>83</v>
      </c>
      <c r="D26" s="155">
        <v>30</v>
      </c>
      <c r="E26" s="158">
        <v>17.4</v>
      </c>
      <c r="F26" s="160">
        <v>12.6</v>
      </c>
      <c r="G26" s="95"/>
    </row>
    <row r="27" spans="1:6" ht="15">
      <c r="A27" s="50"/>
      <c r="B27" s="51">
        <v>35</v>
      </c>
      <c r="C27" s="52" t="s">
        <v>100</v>
      </c>
      <c r="D27" s="156">
        <v>25.4</v>
      </c>
      <c r="E27" s="159">
        <v>14.5</v>
      </c>
      <c r="F27" s="161">
        <v>10.9</v>
      </c>
    </row>
    <row r="28" spans="1:6" ht="15">
      <c r="A28" s="50"/>
      <c r="B28" s="51">
        <v>300</v>
      </c>
      <c r="C28" s="52" t="s">
        <v>80</v>
      </c>
      <c r="D28" s="156">
        <v>12.6</v>
      </c>
      <c r="E28" s="172"/>
      <c r="F28" s="162">
        <v>12.6</v>
      </c>
    </row>
    <row r="29" spans="1:6" ht="15.75" thickBot="1">
      <c r="A29" s="50"/>
      <c r="B29" s="56">
        <v>305</v>
      </c>
      <c r="C29" s="57" t="s">
        <v>99</v>
      </c>
      <c r="D29" s="157">
        <v>10.9</v>
      </c>
      <c r="E29" s="173"/>
      <c r="F29" s="163">
        <v>10.9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280.118</v>
      </c>
      <c r="E31" s="151">
        <v>183.518</v>
      </c>
      <c r="F31" s="149">
        <v>96.6</v>
      </c>
    </row>
    <row r="32" spans="1:6" ht="14.25">
      <c r="A32" s="33"/>
      <c r="B32" s="68">
        <v>53</v>
      </c>
      <c r="C32" s="69" t="s">
        <v>86</v>
      </c>
      <c r="D32" s="152">
        <v>14.064260000000003</v>
      </c>
      <c r="E32" s="153">
        <v>14.064260000000003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75"/>
      <c r="E33" s="176"/>
      <c r="F33" s="183"/>
    </row>
    <row r="34" spans="1:6" ht="14.25">
      <c r="A34" s="33"/>
      <c r="B34" s="68">
        <v>65</v>
      </c>
      <c r="C34" s="69" t="s">
        <v>88</v>
      </c>
      <c r="D34" s="175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266.05374</v>
      </c>
      <c r="E35" s="150">
        <v>169.45374</v>
      </c>
      <c r="F35" s="150">
        <v>96.6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96.6</v>
      </c>
      <c r="E36" s="178"/>
      <c r="F36" s="184">
        <v>96.6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0.19412533289542264</v>
      </c>
      <c r="E41" s="84">
        <v>0.2963088089451716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87">
        <v>4.196960815244826</v>
      </c>
      <c r="E42" s="87">
        <v>2.673109225138819</v>
      </c>
      <c r="F42" s="108">
        <v>1.5238515901060072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33</v>
      </c>
      <c r="D44" s="89">
        <v>63392</v>
      </c>
      <c r="E44" s="146">
        <v>62886</v>
      </c>
      <c r="F44" s="145">
        <v>62886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35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167">
        <v>43.4014</v>
      </c>
      <c r="E19" s="168">
        <v>43.4014</v>
      </c>
      <c r="F19" s="110"/>
    </row>
    <row r="20" spans="1:7" ht="14.25">
      <c r="A20" s="33"/>
      <c r="B20" s="39">
        <v>20</v>
      </c>
      <c r="C20" s="46" t="s">
        <v>79</v>
      </c>
      <c r="D20" s="155">
        <v>255.44299999999998</v>
      </c>
      <c r="E20" s="158">
        <v>147.927</v>
      </c>
      <c r="F20" s="164">
        <v>107.516</v>
      </c>
      <c r="G20" s="95"/>
    </row>
    <row r="21" spans="1:6" ht="15">
      <c r="A21" s="50"/>
      <c r="B21" s="51">
        <v>25</v>
      </c>
      <c r="C21" s="52" t="s">
        <v>98</v>
      </c>
      <c r="D21" s="156">
        <v>132.54399999999998</v>
      </c>
      <c r="E21" s="159">
        <v>120.856</v>
      </c>
      <c r="F21" s="159">
        <v>11.688</v>
      </c>
    </row>
    <row r="22" spans="1:6" ht="15">
      <c r="A22" s="50"/>
      <c r="B22" s="51">
        <v>200</v>
      </c>
      <c r="C22" s="52" t="s">
        <v>80</v>
      </c>
      <c r="D22" s="156">
        <v>107.516</v>
      </c>
      <c r="E22" s="165"/>
      <c r="F22" s="165">
        <v>107.516</v>
      </c>
    </row>
    <row r="23" spans="1:6" ht="15.75" thickBot="1">
      <c r="A23" s="50"/>
      <c r="B23" s="56">
        <v>205</v>
      </c>
      <c r="C23" s="57" t="s">
        <v>99</v>
      </c>
      <c r="D23" s="157">
        <v>11.688</v>
      </c>
      <c r="E23" s="166"/>
      <c r="F23" s="166">
        <v>11.688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170">
        <v>0</v>
      </c>
    </row>
    <row r="25" spans="1:6" ht="15" thickBot="1">
      <c r="A25" s="33"/>
      <c r="B25" s="60">
        <v>991</v>
      </c>
      <c r="C25" s="61" t="s">
        <v>82</v>
      </c>
      <c r="D25" s="167">
        <v>298.8444</v>
      </c>
      <c r="E25" s="167">
        <v>191.3284</v>
      </c>
      <c r="F25" s="171">
        <v>107.516</v>
      </c>
    </row>
    <row r="26" spans="1:7" ht="14.25">
      <c r="A26" s="33"/>
      <c r="B26" s="34">
        <v>30</v>
      </c>
      <c r="C26" s="46" t="s">
        <v>83</v>
      </c>
      <c r="D26" s="155">
        <v>28.0058</v>
      </c>
      <c r="E26" s="158">
        <v>16.2514</v>
      </c>
      <c r="F26" s="160">
        <v>11.754400000000002</v>
      </c>
      <c r="G26" s="95"/>
    </row>
    <row r="27" spans="1:6" ht="15">
      <c r="A27" s="50"/>
      <c r="B27" s="51">
        <v>35</v>
      </c>
      <c r="C27" s="52" t="s">
        <v>100</v>
      </c>
      <c r="D27" s="156">
        <v>22.5689</v>
      </c>
      <c r="E27" s="159">
        <v>12.6565</v>
      </c>
      <c r="F27" s="161">
        <v>9.9124</v>
      </c>
    </row>
    <row r="28" spans="1:6" ht="15">
      <c r="A28" s="50"/>
      <c r="B28" s="51">
        <v>300</v>
      </c>
      <c r="C28" s="52" t="s">
        <v>80</v>
      </c>
      <c r="D28" s="156">
        <v>11.754400000000002</v>
      </c>
      <c r="E28" s="54"/>
      <c r="F28" s="162">
        <v>11.754400000000002</v>
      </c>
    </row>
    <row r="29" spans="1:6" ht="15.75" thickBot="1">
      <c r="A29" s="50"/>
      <c r="B29" s="56">
        <v>305</v>
      </c>
      <c r="C29" s="57" t="s">
        <v>99</v>
      </c>
      <c r="D29" s="157">
        <v>9.9124</v>
      </c>
      <c r="E29" s="58"/>
      <c r="F29" s="163">
        <v>9.9124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49">
        <v>270.8386</v>
      </c>
      <c r="E31" s="151">
        <v>175.077</v>
      </c>
      <c r="F31" s="149">
        <v>95.7616</v>
      </c>
    </row>
    <row r="32" spans="1:6" ht="14.25">
      <c r="A32" s="33"/>
      <c r="B32" s="68">
        <v>53</v>
      </c>
      <c r="C32" s="69" t="s">
        <v>86</v>
      </c>
      <c r="D32" s="152">
        <v>13.392988</v>
      </c>
      <c r="E32" s="153">
        <v>13.392988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3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49">
        <v>257.445612</v>
      </c>
      <c r="E35" s="150">
        <v>161.684012</v>
      </c>
      <c r="F35" s="150">
        <v>95.7616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95.7616</v>
      </c>
      <c r="E36" s="74"/>
      <c r="F36" s="75">
        <v>95.7616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0.16024820686563881</v>
      </c>
      <c r="E41" s="84">
        <v>0.2478989244732318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147">
        <f>D35/D44*1000</f>
        <v>4.026551323959522</v>
      </c>
      <c r="E42" s="147">
        <f>E35/E44*1000</f>
        <v>2.5288019769460566</v>
      </c>
      <c r="F42" s="148">
        <f>F35/F44*1000</f>
        <v>1.4977493470134664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33</v>
      </c>
      <c r="D44" s="89">
        <v>63937</v>
      </c>
      <c r="E44" s="89">
        <v>63937</v>
      </c>
      <c r="F44" s="89">
        <v>63937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56</v>
      </c>
      <c r="B4" s="3"/>
      <c r="C4" s="3"/>
      <c r="D4" s="8"/>
      <c r="E4" s="11"/>
      <c r="F4" s="12" t="s">
        <v>57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179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80"/>
    </row>
    <row r="19" spans="1:6" ht="15" thickBot="1">
      <c r="A19" s="33"/>
      <c r="B19" s="120"/>
      <c r="C19" s="43" t="s">
        <v>78</v>
      </c>
      <c r="D19" s="167">
        <v>43.4279</v>
      </c>
      <c r="E19" s="168">
        <v>43.4279</v>
      </c>
      <c r="F19" s="181"/>
    </row>
    <row r="20" spans="1:7" ht="14.25">
      <c r="A20" s="33"/>
      <c r="B20" s="39">
        <v>20</v>
      </c>
      <c r="C20" s="46" t="s">
        <v>79</v>
      </c>
      <c r="D20" s="155">
        <v>261.79409999999996</v>
      </c>
      <c r="E20" s="158">
        <v>161.4509</v>
      </c>
      <c r="F20" s="164">
        <v>100.3432</v>
      </c>
      <c r="G20" s="95"/>
    </row>
    <row r="21" spans="1:6" ht="15">
      <c r="A21" s="50"/>
      <c r="B21" s="51">
        <v>25</v>
      </c>
      <c r="C21" s="52" t="s">
        <v>59</v>
      </c>
      <c r="D21" s="156">
        <v>152.96910000000003</v>
      </c>
      <c r="E21" s="159">
        <v>141.42430000000002</v>
      </c>
      <c r="F21" s="159">
        <v>11.544799999999999</v>
      </c>
    </row>
    <row r="22" spans="1:6" ht="15">
      <c r="A22" s="50"/>
      <c r="B22" s="51">
        <v>200</v>
      </c>
      <c r="C22" s="52" t="s">
        <v>80</v>
      </c>
      <c r="D22" s="156">
        <v>100.3432</v>
      </c>
      <c r="E22" s="165"/>
      <c r="F22" s="165">
        <v>100.3432</v>
      </c>
    </row>
    <row r="23" spans="1:6" ht="15.75" thickBot="1">
      <c r="A23" s="50"/>
      <c r="B23" s="56">
        <v>205</v>
      </c>
      <c r="C23" s="57" t="s">
        <v>60</v>
      </c>
      <c r="D23" s="157">
        <v>11.544799999999999</v>
      </c>
      <c r="E23" s="166"/>
      <c r="F23" s="166">
        <v>11.544799999999999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170">
        <v>0</v>
      </c>
    </row>
    <row r="25" spans="1:6" ht="15" thickBot="1">
      <c r="A25" s="33"/>
      <c r="B25" s="60">
        <v>991</v>
      </c>
      <c r="C25" s="61" t="s">
        <v>82</v>
      </c>
      <c r="D25" s="167">
        <v>305.222</v>
      </c>
      <c r="E25" s="167">
        <v>204.87879999999998</v>
      </c>
      <c r="F25" s="171">
        <v>100.3432</v>
      </c>
    </row>
    <row r="26" spans="1:7" ht="14.25">
      <c r="A26" s="33"/>
      <c r="B26" s="34">
        <v>30</v>
      </c>
      <c r="C26" s="46" t="s">
        <v>83</v>
      </c>
      <c r="D26" s="155">
        <v>25.783</v>
      </c>
      <c r="E26" s="158">
        <v>14.4058</v>
      </c>
      <c r="F26" s="160">
        <v>11.3772</v>
      </c>
      <c r="G26" s="95"/>
    </row>
    <row r="27" spans="1:6" ht="15">
      <c r="A27" s="50"/>
      <c r="B27" s="51">
        <v>35</v>
      </c>
      <c r="C27" s="52" t="s">
        <v>61</v>
      </c>
      <c r="D27" s="156">
        <v>21.855400000000003</v>
      </c>
      <c r="E27" s="159">
        <v>11.100200000000001</v>
      </c>
      <c r="F27" s="161">
        <v>10.7552</v>
      </c>
    </row>
    <row r="28" spans="1:6" ht="15">
      <c r="A28" s="50"/>
      <c r="B28" s="51">
        <v>300</v>
      </c>
      <c r="C28" s="52" t="s">
        <v>80</v>
      </c>
      <c r="D28" s="156">
        <v>11.3772</v>
      </c>
      <c r="E28" s="54"/>
      <c r="F28" s="162">
        <v>11.3772</v>
      </c>
    </row>
    <row r="29" spans="1:6" ht="15.75" thickBot="1">
      <c r="A29" s="50"/>
      <c r="B29" s="56">
        <v>305</v>
      </c>
      <c r="C29" s="57" t="s">
        <v>60</v>
      </c>
      <c r="D29" s="157">
        <v>10.7552</v>
      </c>
      <c r="E29" s="58"/>
      <c r="F29" s="163">
        <v>10.7552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279.43899999999996</v>
      </c>
      <c r="E31" s="151">
        <v>190.47299999999998</v>
      </c>
      <c r="F31" s="149">
        <v>88.966</v>
      </c>
    </row>
    <row r="32" spans="1:6" ht="14.25">
      <c r="A32" s="33"/>
      <c r="B32" s="68">
        <v>53</v>
      </c>
      <c r="C32" s="69" t="s">
        <v>86</v>
      </c>
      <c r="D32" s="152">
        <v>14.341516</v>
      </c>
      <c r="E32" s="153">
        <v>14.341516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183"/>
    </row>
    <row r="34" spans="1:6" ht="14.25">
      <c r="A34" s="33"/>
      <c r="B34" s="68">
        <v>65</v>
      </c>
      <c r="C34" s="69" t="s">
        <v>88</v>
      </c>
      <c r="D34" s="152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265.09748399999995</v>
      </c>
      <c r="E35" s="150">
        <v>176.13148399999997</v>
      </c>
      <c r="F35" s="150">
        <v>88.966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88.966</v>
      </c>
      <c r="E36" s="178"/>
      <c r="F36" s="184">
        <v>88.966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0.15541101993637255</v>
      </c>
      <c r="E41" s="84">
        <v>0.2280002940049246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87">
        <v>4.122630110570268</v>
      </c>
      <c r="E42" s="87">
        <v>2.7390865744988564</v>
      </c>
      <c r="F42" s="108">
        <v>1.3835435360714117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58</v>
      </c>
      <c r="D44" s="89"/>
      <c r="E44" s="89">
        <v>64303</v>
      </c>
      <c r="F44" s="89"/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55</v>
      </c>
      <c r="B4" s="3"/>
      <c r="C4" s="3"/>
      <c r="D4" s="8"/>
      <c r="E4" s="11"/>
      <c r="F4" s="12" t="s">
        <v>62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201"/>
      <c r="E17" s="202"/>
      <c r="F17" s="205">
        <v>0</v>
      </c>
    </row>
    <row r="18" spans="1:6" ht="14.25">
      <c r="A18" s="33"/>
      <c r="B18" s="24">
        <v>15</v>
      </c>
      <c r="C18" s="40" t="s">
        <v>77</v>
      </c>
      <c r="D18" s="203"/>
      <c r="E18" s="204"/>
      <c r="F18" s="199"/>
    </row>
    <row r="19" spans="1:6" ht="15" thickBot="1">
      <c r="A19" s="33"/>
      <c r="B19" s="120"/>
      <c r="C19" s="43" t="s">
        <v>78</v>
      </c>
      <c r="D19" s="167">
        <v>54.024300000000004</v>
      </c>
      <c r="E19" s="168">
        <v>54.024300000000004</v>
      </c>
      <c r="F19" s="200"/>
    </row>
    <row r="20" spans="1:7" ht="14.25">
      <c r="A20" s="33"/>
      <c r="B20" s="39">
        <v>20</v>
      </c>
      <c r="C20" s="46" t="s">
        <v>79</v>
      </c>
      <c r="D20" s="155">
        <v>246.836</v>
      </c>
      <c r="E20" s="158">
        <v>147.30480000000003</v>
      </c>
      <c r="F20" s="160">
        <v>99.5312</v>
      </c>
      <c r="G20" s="95"/>
    </row>
    <row r="21" spans="1:6" ht="15">
      <c r="A21" s="50"/>
      <c r="B21" s="51">
        <v>25</v>
      </c>
      <c r="C21" s="52" t="s">
        <v>98</v>
      </c>
      <c r="D21" s="156">
        <v>137.9874</v>
      </c>
      <c r="E21" s="159">
        <v>125.1478</v>
      </c>
      <c r="F21" s="161">
        <v>12.8396</v>
      </c>
    </row>
    <row r="22" spans="1:6" ht="15">
      <c r="A22" s="50"/>
      <c r="B22" s="51">
        <v>200</v>
      </c>
      <c r="C22" s="52" t="s">
        <v>80</v>
      </c>
      <c r="D22" s="156">
        <v>99.5312</v>
      </c>
      <c r="E22" s="165"/>
      <c r="F22" s="162">
        <v>99.5312</v>
      </c>
    </row>
    <row r="23" spans="1:6" ht="15.75" thickBot="1">
      <c r="A23" s="50"/>
      <c r="B23" s="56">
        <v>205</v>
      </c>
      <c r="C23" s="57" t="s">
        <v>99</v>
      </c>
      <c r="D23" s="157">
        <v>12.8396</v>
      </c>
      <c r="E23" s="166"/>
      <c r="F23" s="163">
        <v>12.8396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206">
        <v>0</v>
      </c>
    </row>
    <row r="25" spans="1:6" ht="15" thickBot="1">
      <c r="A25" s="33"/>
      <c r="B25" s="60">
        <v>991</v>
      </c>
      <c r="C25" s="61" t="s">
        <v>82</v>
      </c>
      <c r="D25" s="167">
        <v>300.86030000000005</v>
      </c>
      <c r="E25" s="167">
        <v>201.32910000000004</v>
      </c>
      <c r="F25" s="207">
        <v>99.5312</v>
      </c>
    </row>
    <row r="26" spans="1:7" ht="14.25">
      <c r="A26" s="33"/>
      <c r="B26" s="34">
        <v>30</v>
      </c>
      <c r="C26" s="46" t="s">
        <v>83</v>
      </c>
      <c r="D26" s="155">
        <v>25.4555</v>
      </c>
      <c r="E26" s="158">
        <v>14.556299999999998</v>
      </c>
      <c r="F26" s="160">
        <v>10.8992</v>
      </c>
      <c r="G26" s="95"/>
    </row>
    <row r="27" spans="1:6" ht="15">
      <c r="A27" s="50"/>
      <c r="B27" s="51">
        <v>35</v>
      </c>
      <c r="C27" s="52" t="s">
        <v>100</v>
      </c>
      <c r="D27" s="156">
        <v>20.9272</v>
      </c>
      <c r="E27" s="159">
        <v>10.7132</v>
      </c>
      <c r="F27" s="161">
        <v>10.214</v>
      </c>
    </row>
    <row r="28" spans="1:6" ht="15">
      <c r="A28" s="50"/>
      <c r="B28" s="51">
        <v>300</v>
      </c>
      <c r="C28" s="52" t="s">
        <v>80</v>
      </c>
      <c r="D28" s="156">
        <v>10.8992</v>
      </c>
      <c r="E28" s="172"/>
      <c r="F28" s="162">
        <v>10.8992</v>
      </c>
    </row>
    <row r="29" spans="1:6" ht="15.75" thickBot="1">
      <c r="A29" s="50"/>
      <c r="B29" s="56">
        <v>305</v>
      </c>
      <c r="C29" s="57" t="s">
        <v>99</v>
      </c>
      <c r="D29" s="157">
        <v>10.214</v>
      </c>
      <c r="E29" s="173"/>
      <c r="F29" s="163">
        <v>10.214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275.4048</v>
      </c>
      <c r="E31" s="151">
        <v>186.77280000000005</v>
      </c>
      <c r="F31" s="208">
        <v>88.632</v>
      </c>
    </row>
    <row r="32" spans="1:6" ht="14.25">
      <c r="A32" s="33"/>
      <c r="B32" s="68">
        <v>53</v>
      </c>
      <c r="C32" s="69" t="s">
        <v>86</v>
      </c>
      <c r="D32" s="152">
        <v>14.093037000000004</v>
      </c>
      <c r="E32" s="153">
        <v>14.093037000000004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75"/>
      <c r="E33" s="176"/>
      <c r="F33" s="183"/>
    </row>
    <row r="34" spans="1:6" ht="14.25">
      <c r="A34" s="33"/>
      <c r="B34" s="68">
        <v>65</v>
      </c>
      <c r="C34" s="69" t="s">
        <v>88</v>
      </c>
      <c r="D34" s="152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261.31176300000004</v>
      </c>
      <c r="E35" s="150">
        <v>172.67976300000004</v>
      </c>
      <c r="F35" s="208">
        <v>88.632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88.632</v>
      </c>
      <c r="E36" s="178"/>
      <c r="F36" s="184">
        <v>88.632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0.1961632476993865</v>
      </c>
      <c r="E41" s="84">
        <v>0.28925143275680393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147">
        <v>4.04088272225401</v>
      </c>
      <c r="E42" s="147">
        <v>2.670291849011088</v>
      </c>
      <c r="F42" s="148">
        <v>1.3705908732429215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63</v>
      </c>
      <c r="D44" s="89"/>
      <c r="E44" s="89">
        <v>64667</v>
      </c>
      <c r="F44" s="89"/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0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64</v>
      </c>
      <c r="B4" s="3"/>
      <c r="C4" s="3"/>
      <c r="D4" s="8"/>
      <c r="E4" s="11"/>
      <c r="F4" s="12" t="s">
        <v>65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201"/>
      <c r="E17" s="202"/>
      <c r="F17" s="205">
        <v>0</v>
      </c>
    </row>
    <row r="18" spans="1:6" ht="14.25">
      <c r="A18" s="33"/>
      <c r="B18" s="24">
        <v>15</v>
      </c>
      <c r="C18" s="40" t="s">
        <v>77</v>
      </c>
      <c r="D18" s="203"/>
      <c r="E18" s="204"/>
      <c r="F18" s="199"/>
    </row>
    <row r="19" spans="1:6" ht="15" thickBot="1">
      <c r="A19" s="33"/>
      <c r="B19" s="120"/>
      <c r="C19" s="43" t="s">
        <v>78</v>
      </c>
      <c r="D19" s="167">
        <v>52.132</v>
      </c>
      <c r="E19" s="168">
        <v>52.132</v>
      </c>
      <c r="F19" s="200"/>
    </row>
    <row r="20" spans="1:7" ht="14.25">
      <c r="A20" s="33"/>
      <c r="B20" s="39">
        <v>20</v>
      </c>
      <c r="C20" s="46" t="s">
        <v>79</v>
      </c>
      <c r="D20" s="155">
        <v>226.1598</v>
      </c>
      <c r="E20" s="158">
        <v>122.9634</v>
      </c>
      <c r="F20" s="160">
        <v>103.1964</v>
      </c>
      <c r="G20" s="95"/>
    </row>
    <row r="21" spans="1:6" ht="15">
      <c r="A21" s="50"/>
      <c r="B21" s="51">
        <v>25</v>
      </c>
      <c r="C21" s="52" t="s">
        <v>98</v>
      </c>
      <c r="D21" s="156">
        <v>117.7739</v>
      </c>
      <c r="E21" s="159">
        <v>103.8775</v>
      </c>
      <c r="F21" s="161">
        <v>13.896400000000002</v>
      </c>
    </row>
    <row r="22" spans="1:6" ht="15">
      <c r="A22" s="50"/>
      <c r="B22" s="51">
        <v>200</v>
      </c>
      <c r="C22" s="52" t="s">
        <v>80</v>
      </c>
      <c r="D22" s="156">
        <v>103.1964</v>
      </c>
      <c r="E22" s="165"/>
      <c r="F22" s="162">
        <v>103.1964</v>
      </c>
    </row>
    <row r="23" spans="1:6" ht="15.75" thickBot="1">
      <c r="A23" s="50"/>
      <c r="B23" s="56">
        <v>205</v>
      </c>
      <c r="C23" s="57" t="s">
        <v>99</v>
      </c>
      <c r="D23" s="157">
        <v>13.896400000000002</v>
      </c>
      <c r="E23" s="166"/>
      <c r="F23" s="163">
        <v>13.896400000000002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206">
        <v>0</v>
      </c>
    </row>
    <row r="25" spans="1:6" ht="15" thickBot="1">
      <c r="A25" s="33"/>
      <c r="B25" s="60">
        <v>991</v>
      </c>
      <c r="C25" s="61" t="s">
        <v>82</v>
      </c>
      <c r="D25" s="167">
        <v>278.29179999999997</v>
      </c>
      <c r="E25" s="167">
        <v>175.09539999999998</v>
      </c>
      <c r="F25" s="207">
        <v>103.1964</v>
      </c>
    </row>
    <row r="26" spans="1:7" ht="14.25">
      <c r="A26" s="33"/>
      <c r="B26" s="34">
        <v>30</v>
      </c>
      <c r="C26" s="46" t="s">
        <v>83</v>
      </c>
      <c r="D26" s="155">
        <v>23.3523</v>
      </c>
      <c r="E26" s="158">
        <v>15.1395</v>
      </c>
      <c r="F26" s="160">
        <v>8.212800000000001</v>
      </c>
      <c r="G26" s="95"/>
    </row>
    <row r="27" spans="1:6" ht="15">
      <c r="A27" s="50"/>
      <c r="B27" s="51">
        <v>35</v>
      </c>
      <c r="C27" s="52" t="s">
        <v>100</v>
      </c>
      <c r="D27" s="156">
        <v>18.3146</v>
      </c>
      <c r="E27" s="159">
        <v>10.812199999999999</v>
      </c>
      <c r="F27" s="161">
        <v>7.502400000000001</v>
      </c>
    </row>
    <row r="28" spans="1:6" ht="15">
      <c r="A28" s="50"/>
      <c r="B28" s="51">
        <v>300</v>
      </c>
      <c r="C28" s="52" t="s">
        <v>80</v>
      </c>
      <c r="D28" s="156">
        <v>8.212800000000001</v>
      </c>
      <c r="E28" s="172"/>
      <c r="F28" s="162">
        <v>8.212800000000001</v>
      </c>
    </row>
    <row r="29" spans="1:6" ht="15.75" thickBot="1">
      <c r="A29" s="50"/>
      <c r="B29" s="56">
        <v>305</v>
      </c>
      <c r="C29" s="57" t="s">
        <v>99</v>
      </c>
      <c r="D29" s="157">
        <v>7.502400000000001</v>
      </c>
      <c r="E29" s="173"/>
      <c r="F29" s="163">
        <v>7.502400000000001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254.93949999999998</v>
      </c>
      <c r="E31" s="151">
        <v>159.95589999999999</v>
      </c>
      <c r="F31" s="208">
        <v>94.9836</v>
      </c>
    </row>
    <row r="32" spans="1:6" ht="14.25">
      <c r="A32" s="33"/>
      <c r="B32" s="68">
        <v>53</v>
      </c>
      <c r="C32" s="69" t="s">
        <v>86</v>
      </c>
      <c r="D32" s="152">
        <v>12.256678</v>
      </c>
      <c r="E32" s="153">
        <v>12.256678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75"/>
      <c r="E33" s="176"/>
      <c r="F33" s="183"/>
    </row>
    <row r="34" spans="1:6" ht="14.25">
      <c r="A34" s="33"/>
      <c r="B34" s="68">
        <v>65</v>
      </c>
      <c r="C34" s="69" t="s">
        <v>88</v>
      </c>
      <c r="D34" s="152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242.682822</v>
      </c>
      <c r="E35" s="150">
        <v>147.699222</v>
      </c>
      <c r="F35" s="208">
        <v>94.9836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94.9836</v>
      </c>
      <c r="E36" s="178"/>
      <c r="F36" s="184">
        <v>94.9836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0.20448773140294071</v>
      </c>
      <c r="E41" s="84">
        <v>0.3259148302750946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147">
        <v>3.7320316483922062</v>
      </c>
      <c r="E42" s="147">
        <v>2.2713522383010134</v>
      </c>
      <c r="F42" s="148">
        <v>1.4606794100911928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68</v>
      </c>
      <c r="D44" s="89"/>
      <c r="E44" s="89">
        <v>65027</v>
      </c>
      <c r="F44" s="89"/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64</v>
      </c>
      <c r="B4" s="3"/>
      <c r="C4" s="3"/>
      <c r="D4" s="8"/>
      <c r="E4" s="11"/>
      <c r="F4" s="12" t="s">
        <v>18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201"/>
      <c r="E17" s="202"/>
      <c r="F17" s="205">
        <v>0</v>
      </c>
    </row>
    <row r="18" spans="1:6" ht="14.25">
      <c r="A18" s="33"/>
      <c r="B18" s="24">
        <v>15</v>
      </c>
      <c r="C18" s="40" t="s">
        <v>77</v>
      </c>
      <c r="D18" s="203"/>
      <c r="E18" s="204"/>
      <c r="F18" s="199"/>
    </row>
    <row r="19" spans="1:6" ht="15" thickBot="1">
      <c r="A19" s="33"/>
      <c r="B19" s="120"/>
      <c r="C19" s="43" t="s">
        <v>78</v>
      </c>
      <c r="D19" s="167">
        <v>50.147</v>
      </c>
      <c r="E19" s="168">
        <v>50.147</v>
      </c>
      <c r="F19" s="200"/>
    </row>
    <row r="20" spans="1:7" ht="14.25">
      <c r="A20" s="33"/>
      <c r="B20" s="39">
        <v>20</v>
      </c>
      <c r="C20" s="46" t="s">
        <v>79</v>
      </c>
      <c r="D20" s="155">
        <v>256.0636</v>
      </c>
      <c r="E20" s="158">
        <v>163.54760000000002</v>
      </c>
      <c r="F20" s="160">
        <v>92.516</v>
      </c>
      <c r="G20" s="95"/>
    </row>
    <row r="21" spans="1:6" ht="15">
      <c r="A21" s="50"/>
      <c r="B21" s="51">
        <v>25</v>
      </c>
      <c r="C21" s="52" t="s">
        <v>98</v>
      </c>
      <c r="D21" s="156">
        <v>154.9157</v>
      </c>
      <c r="E21" s="159">
        <v>143.1717</v>
      </c>
      <c r="F21" s="161">
        <v>11.744</v>
      </c>
    </row>
    <row r="22" spans="1:6" ht="15">
      <c r="A22" s="50"/>
      <c r="B22" s="51">
        <v>200</v>
      </c>
      <c r="C22" s="52" t="s">
        <v>80</v>
      </c>
      <c r="D22" s="156">
        <v>92.516</v>
      </c>
      <c r="E22" s="165"/>
      <c r="F22" s="162">
        <v>92.516</v>
      </c>
    </row>
    <row r="23" spans="1:6" ht="15.75" thickBot="1">
      <c r="A23" s="50"/>
      <c r="B23" s="56">
        <v>205</v>
      </c>
      <c r="C23" s="57" t="s">
        <v>99</v>
      </c>
      <c r="D23" s="157">
        <v>11.744</v>
      </c>
      <c r="E23" s="166"/>
      <c r="F23" s="163">
        <v>11.744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206">
        <v>0</v>
      </c>
    </row>
    <row r="25" spans="1:6" ht="15" thickBot="1">
      <c r="A25" s="33"/>
      <c r="B25" s="60">
        <v>991</v>
      </c>
      <c r="C25" s="61" t="s">
        <v>82</v>
      </c>
      <c r="D25" s="167">
        <v>306.2106</v>
      </c>
      <c r="E25" s="167">
        <v>213.6946</v>
      </c>
      <c r="F25" s="207">
        <v>92.516</v>
      </c>
    </row>
    <row r="26" spans="1:7" ht="14.25">
      <c r="A26" s="33"/>
      <c r="B26" s="34">
        <v>30</v>
      </c>
      <c r="C26" s="46" t="s">
        <v>83</v>
      </c>
      <c r="D26" s="155">
        <v>27.2625</v>
      </c>
      <c r="E26" s="158">
        <v>18.205299999999998</v>
      </c>
      <c r="F26" s="160">
        <v>9.0572</v>
      </c>
      <c r="G26" s="95"/>
    </row>
    <row r="27" spans="1:6" ht="15">
      <c r="A27" s="50"/>
      <c r="B27" s="51">
        <v>35</v>
      </c>
      <c r="C27" s="52" t="s">
        <v>100</v>
      </c>
      <c r="D27" s="156">
        <v>21.73</v>
      </c>
      <c r="E27" s="159">
        <v>13.5768</v>
      </c>
      <c r="F27" s="161">
        <v>8.1532</v>
      </c>
    </row>
    <row r="28" spans="1:6" ht="15">
      <c r="A28" s="50"/>
      <c r="B28" s="51">
        <v>300</v>
      </c>
      <c r="C28" s="52" t="s">
        <v>80</v>
      </c>
      <c r="D28" s="156">
        <v>9.0572</v>
      </c>
      <c r="E28" s="172"/>
      <c r="F28" s="162">
        <v>9.0572</v>
      </c>
    </row>
    <row r="29" spans="1:6" ht="15.75" thickBot="1">
      <c r="A29" s="50"/>
      <c r="B29" s="56">
        <v>305</v>
      </c>
      <c r="C29" s="57" t="s">
        <v>99</v>
      </c>
      <c r="D29" s="157">
        <v>8.1532</v>
      </c>
      <c r="E29" s="173"/>
      <c r="F29" s="163">
        <v>8.1532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278.9481</v>
      </c>
      <c r="E31" s="151">
        <v>195.48930000000001</v>
      </c>
      <c r="F31" s="208">
        <v>83.45880000000001</v>
      </c>
    </row>
    <row r="32" spans="1:6" ht="14.25">
      <c r="A32" s="33"/>
      <c r="B32" s="68">
        <v>53</v>
      </c>
      <c r="C32" s="69" t="s">
        <v>86</v>
      </c>
      <c r="D32" s="152">
        <v>14.958622000000002</v>
      </c>
      <c r="E32" s="153">
        <v>14.958622000000002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75"/>
      <c r="E33" s="176"/>
      <c r="F33" s="183"/>
    </row>
    <row r="34" spans="1:6" ht="14.25">
      <c r="A34" s="33"/>
      <c r="B34" s="68">
        <v>65</v>
      </c>
      <c r="C34" s="69" t="s">
        <v>88</v>
      </c>
      <c r="D34" s="152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263.989478</v>
      </c>
      <c r="E35" s="150">
        <v>180.53067800000002</v>
      </c>
      <c r="F35" s="208">
        <v>83.45880000000001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83.45880000000001</v>
      </c>
      <c r="E36" s="178"/>
      <c r="F36" s="184">
        <v>83.45880000000001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0.1797717926739777</v>
      </c>
      <c r="E41" s="84">
        <v>0.25652043359917903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147">
        <v>4.043894517547219</v>
      </c>
      <c r="E42" s="147">
        <v>2.765439837012301</v>
      </c>
      <c r="F42" s="147">
        <v>1.2784546805349184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19</v>
      </c>
      <c r="D44" s="89"/>
      <c r="E44" s="89">
        <v>65281</v>
      </c>
      <c r="F44" s="89"/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64</v>
      </c>
      <c r="B4" s="3"/>
      <c r="C4" s="3"/>
      <c r="D4" s="8"/>
      <c r="E4" s="11"/>
      <c r="F4" s="12" t="s">
        <v>20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201"/>
      <c r="E17" s="202"/>
      <c r="F17" s="205">
        <v>0</v>
      </c>
    </row>
    <row r="18" spans="1:6" ht="14.25">
      <c r="A18" s="33"/>
      <c r="B18" s="24">
        <v>15</v>
      </c>
      <c r="C18" s="40" t="s">
        <v>77</v>
      </c>
      <c r="D18" s="203"/>
      <c r="E18" s="204"/>
      <c r="F18" s="199"/>
    </row>
    <row r="19" spans="1:6" ht="15" thickBot="1">
      <c r="A19" s="33"/>
      <c r="B19" s="120"/>
      <c r="C19" s="43" t="s">
        <v>78</v>
      </c>
      <c r="D19" s="167">
        <v>47.4103</v>
      </c>
      <c r="E19" s="168">
        <v>47.4103</v>
      </c>
      <c r="F19" s="200"/>
    </row>
    <row r="20" spans="1:7" ht="14.25">
      <c r="A20" s="33"/>
      <c r="B20" s="39">
        <v>20</v>
      </c>
      <c r="C20" s="46" t="s">
        <v>79</v>
      </c>
      <c r="D20" s="155">
        <v>249.61609299999998</v>
      </c>
      <c r="E20" s="158">
        <v>150.16406099999998</v>
      </c>
      <c r="F20" s="160">
        <v>99.45203199999999</v>
      </c>
      <c r="G20" s="95"/>
    </row>
    <row r="21" spans="1:6" ht="15">
      <c r="A21" s="50"/>
      <c r="B21" s="51">
        <v>25</v>
      </c>
      <c r="C21" s="52" t="s">
        <v>98</v>
      </c>
      <c r="D21" s="156">
        <v>141.28362900000002</v>
      </c>
      <c r="E21" s="159">
        <v>127.46832500000001</v>
      </c>
      <c r="F21" s="161">
        <v>13.815304000000001</v>
      </c>
    </row>
    <row r="22" spans="1:6" ht="15">
      <c r="A22" s="50"/>
      <c r="B22" s="51">
        <v>200</v>
      </c>
      <c r="C22" s="52" t="s">
        <v>80</v>
      </c>
      <c r="D22" s="156">
        <v>99.45203199999999</v>
      </c>
      <c r="E22" s="165"/>
      <c r="F22" s="162">
        <v>99.45203199999999</v>
      </c>
    </row>
    <row r="23" spans="1:6" ht="15.75" thickBot="1">
      <c r="A23" s="50"/>
      <c r="B23" s="56">
        <v>205</v>
      </c>
      <c r="C23" s="57" t="s">
        <v>99</v>
      </c>
      <c r="D23" s="157">
        <v>13.815304000000001</v>
      </c>
      <c r="E23" s="166"/>
      <c r="F23" s="163">
        <v>13.815304000000001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206">
        <v>0</v>
      </c>
    </row>
    <row r="25" spans="1:6" ht="15" thickBot="1">
      <c r="A25" s="33"/>
      <c r="B25" s="60">
        <v>991</v>
      </c>
      <c r="C25" s="61" t="s">
        <v>82</v>
      </c>
      <c r="D25" s="167">
        <v>297.026393</v>
      </c>
      <c r="E25" s="167">
        <v>197.57436099999998</v>
      </c>
      <c r="F25" s="207">
        <v>99.45203199999999</v>
      </c>
    </row>
    <row r="26" spans="1:7" ht="14.25">
      <c r="A26" s="33"/>
      <c r="B26" s="34">
        <v>30</v>
      </c>
      <c r="C26" s="46" t="s">
        <v>83</v>
      </c>
      <c r="D26" s="155">
        <v>24.007443999999996</v>
      </c>
      <c r="E26" s="158">
        <v>16.172783999999996</v>
      </c>
      <c r="F26" s="160">
        <v>7.8346599999999995</v>
      </c>
      <c r="G26" s="95"/>
    </row>
    <row r="27" spans="1:6" ht="15">
      <c r="A27" s="50"/>
      <c r="B27" s="51">
        <v>35</v>
      </c>
      <c r="C27" s="52" t="s">
        <v>100</v>
      </c>
      <c r="D27" s="156">
        <v>18.109001</v>
      </c>
      <c r="E27" s="159">
        <v>10.893125</v>
      </c>
      <c r="F27" s="161">
        <v>7.215876000000001</v>
      </c>
    </row>
    <row r="28" spans="1:6" ht="15">
      <c r="A28" s="50"/>
      <c r="B28" s="51">
        <v>300</v>
      </c>
      <c r="C28" s="52" t="s">
        <v>80</v>
      </c>
      <c r="D28" s="156">
        <v>7.8346599999999995</v>
      </c>
      <c r="E28" s="172"/>
      <c r="F28" s="162">
        <v>7.8346599999999995</v>
      </c>
    </row>
    <row r="29" spans="1:6" ht="15.75" thickBot="1">
      <c r="A29" s="50"/>
      <c r="B29" s="56">
        <v>305</v>
      </c>
      <c r="C29" s="57" t="s">
        <v>99</v>
      </c>
      <c r="D29" s="157">
        <v>7.215876000000001</v>
      </c>
      <c r="E29" s="173"/>
      <c r="F29" s="163">
        <v>7.215876000000001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273.01894899999996</v>
      </c>
      <c r="E31" s="151">
        <v>181.40157699999997</v>
      </c>
      <c r="F31" s="208">
        <v>91.61737199999999</v>
      </c>
    </row>
    <row r="32" spans="1:6" ht="14.25">
      <c r="A32" s="33"/>
      <c r="B32" s="68">
        <v>53</v>
      </c>
      <c r="C32" s="69" t="s">
        <v>86</v>
      </c>
      <c r="D32" s="152">
        <v>13.83020527</v>
      </c>
      <c r="E32" s="153">
        <v>13.83020527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75"/>
      <c r="E33" s="176"/>
      <c r="F33" s="183"/>
    </row>
    <row r="34" spans="1:6" ht="14.25">
      <c r="A34" s="33"/>
      <c r="B34" s="68">
        <v>65</v>
      </c>
      <c r="C34" s="69" t="s">
        <v>88</v>
      </c>
      <c r="D34" s="152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259.18874372999994</v>
      </c>
      <c r="E35" s="150">
        <v>167.57137172999998</v>
      </c>
      <c r="F35" s="208">
        <v>91.61737199999999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91.61737199999999</v>
      </c>
      <c r="E36" s="178"/>
      <c r="F36" s="184">
        <v>91.61737199999999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0.17365204933083236</v>
      </c>
      <c r="E41" s="84">
        <v>0.2613555007848692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147">
        <v>3.9518999306512064</v>
      </c>
      <c r="E42" s="147">
        <v>2.5549924845839853</v>
      </c>
      <c r="F42" s="148">
        <v>1.3969074460672213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21</v>
      </c>
      <c r="D44" s="89"/>
      <c r="E44" s="89">
        <v>65585.857</v>
      </c>
      <c r="F44" s="89"/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710937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1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1" t="s">
        <v>104</v>
      </c>
      <c r="E8" s="122"/>
      <c r="F8" s="123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127"/>
      <c r="E15" s="127"/>
      <c r="F15" s="32"/>
    </row>
    <row r="16" spans="1:6" ht="15" customHeight="1" thickBot="1">
      <c r="A16" s="4"/>
      <c r="B16" s="4"/>
      <c r="C16" s="4"/>
      <c r="D16" s="128"/>
      <c r="E16" s="128"/>
      <c r="F16" s="4"/>
    </row>
    <row r="17" spans="1:6" ht="15" thickBot="1">
      <c r="A17" s="33"/>
      <c r="B17" s="34">
        <v>12</v>
      </c>
      <c r="C17" s="35" t="s">
        <v>103</v>
      </c>
      <c r="D17" s="129"/>
      <c r="E17" s="134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135"/>
      <c r="F18" s="109"/>
    </row>
    <row r="19" spans="1:6" ht="15" thickBot="1">
      <c r="A19" s="33"/>
      <c r="B19" s="120"/>
      <c r="C19" s="43" t="s">
        <v>78</v>
      </c>
      <c r="D19" s="44">
        <v>94</v>
      </c>
      <c r="E19" s="44">
        <v>94</v>
      </c>
      <c r="F19" s="110"/>
    </row>
    <row r="20" spans="1:7" ht="14.25">
      <c r="A20" s="33"/>
      <c r="B20" s="39">
        <v>20</v>
      </c>
      <c r="C20" s="46" t="s">
        <v>79</v>
      </c>
      <c r="D20" s="47">
        <v>218.6</v>
      </c>
      <c r="E20" s="47">
        <v>127.4</v>
      </c>
      <c r="F20" s="49">
        <v>91.2</v>
      </c>
      <c r="G20" s="95"/>
    </row>
    <row r="21" spans="1:6" ht="15">
      <c r="A21" s="50"/>
      <c r="B21" s="51">
        <v>25</v>
      </c>
      <c r="C21" s="52" t="s">
        <v>98</v>
      </c>
      <c r="D21" s="112">
        <v>139.4</v>
      </c>
      <c r="E21" s="112">
        <v>111.4</v>
      </c>
      <c r="F21" s="53">
        <v>28</v>
      </c>
    </row>
    <row r="22" spans="1:6" ht="15">
      <c r="A22" s="50"/>
      <c r="B22" s="51">
        <v>200</v>
      </c>
      <c r="C22" s="52" t="s">
        <v>80</v>
      </c>
      <c r="D22" s="112">
        <v>91.2</v>
      </c>
      <c r="E22" s="136"/>
      <c r="F22" s="55">
        <v>91.2</v>
      </c>
    </row>
    <row r="23" spans="1:6" ht="15.75" thickBot="1">
      <c r="A23" s="50"/>
      <c r="B23" s="56">
        <v>205</v>
      </c>
      <c r="C23" s="57" t="s">
        <v>99</v>
      </c>
      <c r="D23" s="143">
        <v>28</v>
      </c>
      <c r="E23" s="137"/>
      <c r="F23" s="59">
        <v>28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312.6</v>
      </c>
      <c r="E25" s="44">
        <v>221.4</v>
      </c>
      <c r="F25" s="111">
        <v>91.2</v>
      </c>
    </row>
    <row r="26" spans="1:7" ht="14.25">
      <c r="A26" s="33"/>
      <c r="B26" s="34">
        <v>30</v>
      </c>
      <c r="C26" s="46" t="s">
        <v>83</v>
      </c>
      <c r="D26" s="47">
        <v>25</v>
      </c>
      <c r="E26" s="47">
        <v>23</v>
      </c>
      <c r="F26" s="63">
        <v>2</v>
      </c>
      <c r="G26" s="95"/>
    </row>
    <row r="27" spans="1:6" ht="15">
      <c r="A27" s="50"/>
      <c r="B27" s="51">
        <v>35</v>
      </c>
      <c r="C27" s="52" t="s">
        <v>100</v>
      </c>
      <c r="D27" s="112">
        <v>19.2</v>
      </c>
      <c r="E27" s="112">
        <v>18</v>
      </c>
      <c r="F27" s="64">
        <v>1.2</v>
      </c>
    </row>
    <row r="28" spans="1:6" ht="15">
      <c r="A28" s="50"/>
      <c r="B28" s="51">
        <v>300</v>
      </c>
      <c r="C28" s="52" t="s">
        <v>80</v>
      </c>
      <c r="D28" s="100">
        <v>2</v>
      </c>
      <c r="E28" s="138"/>
      <c r="F28" s="65">
        <v>2</v>
      </c>
    </row>
    <row r="29" spans="1:6" ht="15.75" thickBot="1">
      <c r="A29" s="50"/>
      <c r="B29" s="56">
        <v>305</v>
      </c>
      <c r="C29" s="57" t="s">
        <v>99</v>
      </c>
      <c r="D29" s="101">
        <v>1.2</v>
      </c>
      <c r="E29" s="139"/>
      <c r="F29" s="66">
        <v>1.2</v>
      </c>
    </row>
    <row r="30" spans="1:6" ht="15" thickBot="1">
      <c r="A30" s="33"/>
      <c r="B30" s="60">
        <v>40</v>
      </c>
      <c r="C30" s="61" t="s">
        <v>84</v>
      </c>
      <c r="D30" s="115">
        <v>0</v>
      </c>
      <c r="E30" s="62">
        <v>0</v>
      </c>
      <c r="F30" s="116">
        <v>0</v>
      </c>
    </row>
    <row r="31" spans="1:6" ht="14.25">
      <c r="A31" s="33"/>
      <c r="B31" s="34">
        <v>50</v>
      </c>
      <c r="C31" s="46" t="s">
        <v>85</v>
      </c>
      <c r="D31" s="113">
        <v>287.6</v>
      </c>
      <c r="E31" s="114">
        <v>198.4</v>
      </c>
      <c r="F31" s="113">
        <v>89.2</v>
      </c>
    </row>
    <row r="32" spans="1:6" ht="14.25">
      <c r="A32" s="33"/>
      <c r="B32" s="68">
        <v>53</v>
      </c>
      <c r="C32" s="69" t="s">
        <v>86</v>
      </c>
      <c r="D32" s="102">
        <v>15.498000000000001</v>
      </c>
      <c r="E32" s="102">
        <v>15.498000000000001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10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272.10200000000003</v>
      </c>
      <c r="E35" s="100">
        <v>182.90200000000002</v>
      </c>
      <c r="F35" s="70">
        <v>89.2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89.2</v>
      </c>
      <c r="E36" s="140"/>
      <c r="F36" s="75">
        <v>89.2</v>
      </c>
    </row>
    <row r="37" spans="1:6" ht="15">
      <c r="A37" s="50"/>
      <c r="B37" s="117"/>
      <c r="C37" s="76"/>
      <c r="D37" s="99"/>
      <c r="E37" s="141"/>
      <c r="F37" s="77"/>
    </row>
    <row r="38" spans="1:6" ht="15">
      <c r="A38" s="33" t="s">
        <v>91</v>
      </c>
      <c r="B38" s="30"/>
      <c r="C38" s="79"/>
      <c r="D38" s="98"/>
      <c r="E38" s="141"/>
      <c r="F38" s="78"/>
    </row>
    <row r="39" spans="1:6" ht="15" customHeight="1" thickBot="1">
      <c r="A39" s="80"/>
      <c r="B39" s="117"/>
      <c r="C39" s="76"/>
      <c r="D39" s="76"/>
      <c r="E39" s="141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130">
        <v>0.3268428372739916</v>
      </c>
      <c r="E41" s="130">
        <v>0.47379032258064513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131">
        <v>4.696353060977925</v>
      </c>
      <c r="E42" s="131">
        <v>3.156802844370804</v>
      </c>
      <c r="F42" s="87">
        <v>1.5395502166071213</v>
      </c>
    </row>
    <row r="43" spans="1:6" ht="15.75">
      <c r="A43" s="50"/>
      <c r="B43" s="30"/>
      <c r="C43" s="88" t="s">
        <v>95</v>
      </c>
      <c r="D43" s="76"/>
      <c r="E43" s="142"/>
      <c r="F43" s="78"/>
    </row>
    <row r="44" spans="1:6" ht="15">
      <c r="A44" s="50"/>
      <c r="B44" s="30"/>
      <c r="C44" s="32" t="s">
        <v>14</v>
      </c>
      <c r="D44" s="132">
        <v>57939</v>
      </c>
      <c r="E44" s="144">
        <v>57939</v>
      </c>
      <c r="F44" s="145">
        <v>57939</v>
      </c>
    </row>
    <row r="45" spans="1:6" ht="15.75">
      <c r="A45" s="50"/>
      <c r="B45" s="117"/>
      <c r="C45" s="33" t="s">
        <v>96</v>
      </c>
      <c r="D45" s="133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3">
      <selection activeCell="D19" sqref="D19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.75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64</v>
      </c>
      <c r="B4" s="3"/>
      <c r="C4" s="3"/>
      <c r="D4" s="8"/>
      <c r="E4" s="11"/>
      <c r="F4" s="12" t="s">
        <v>22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201"/>
      <c r="E17" s="202"/>
      <c r="F17" s="205">
        <v>0</v>
      </c>
    </row>
    <row r="18" spans="1:6" ht="14.25">
      <c r="A18" s="33"/>
      <c r="B18" s="24">
        <v>15</v>
      </c>
      <c r="C18" s="40" t="s">
        <v>77</v>
      </c>
      <c r="D18" s="203"/>
      <c r="E18" s="204"/>
      <c r="F18" s="199"/>
    </row>
    <row r="19" spans="1:6" ht="15" thickBot="1">
      <c r="A19" s="33"/>
      <c r="B19" s="120"/>
      <c r="C19" s="43" t="s">
        <v>78</v>
      </c>
      <c r="D19" s="167">
        <v>37.895</v>
      </c>
      <c r="E19" s="168">
        <v>37.895</v>
      </c>
      <c r="F19" s="200"/>
    </row>
    <row r="20" spans="1:7" ht="14.25">
      <c r="A20" s="33"/>
      <c r="B20" s="39">
        <v>20</v>
      </c>
      <c r="C20" s="46" t="s">
        <v>79</v>
      </c>
      <c r="D20" s="155">
        <v>237.154133</v>
      </c>
      <c r="E20" s="158">
        <v>138.36054099999998</v>
      </c>
      <c r="F20" s="160">
        <v>98.793592</v>
      </c>
      <c r="G20" s="95"/>
    </row>
    <row r="21" spans="1:6" ht="15">
      <c r="A21" s="50"/>
      <c r="B21" s="51">
        <v>25</v>
      </c>
      <c r="C21" s="52" t="s">
        <v>98</v>
      </c>
      <c r="D21" s="156">
        <v>133.695412</v>
      </c>
      <c r="E21" s="159">
        <v>120.465872</v>
      </c>
      <c r="F21" s="161">
        <v>13.22954</v>
      </c>
    </row>
    <row r="22" spans="1:6" ht="15">
      <c r="A22" s="50"/>
      <c r="B22" s="51">
        <v>200</v>
      </c>
      <c r="C22" s="52" t="s">
        <v>80</v>
      </c>
      <c r="D22" s="156">
        <v>98.793592</v>
      </c>
      <c r="E22" s="165"/>
      <c r="F22" s="162">
        <v>98.793592</v>
      </c>
    </row>
    <row r="23" spans="1:6" ht="15.75" thickBot="1">
      <c r="A23" s="50"/>
      <c r="B23" s="56">
        <v>205</v>
      </c>
      <c r="C23" s="57" t="s">
        <v>99</v>
      </c>
      <c r="D23" s="157">
        <v>13.22954</v>
      </c>
      <c r="E23" s="166"/>
      <c r="F23" s="163">
        <v>13.22954</v>
      </c>
    </row>
    <row r="24" spans="1:6" ht="15" thickBot="1">
      <c r="A24" s="33"/>
      <c r="B24" s="60">
        <v>100</v>
      </c>
      <c r="C24" s="61" t="s">
        <v>81</v>
      </c>
      <c r="D24" s="167">
        <v>0</v>
      </c>
      <c r="E24" s="169">
        <v>0</v>
      </c>
      <c r="F24" s="206">
        <v>0</v>
      </c>
    </row>
    <row r="25" spans="1:6" ht="15" thickBot="1">
      <c r="A25" s="33"/>
      <c r="B25" s="60">
        <v>991</v>
      </c>
      <c r="C25" s="61" t="s">
        <v>82</v>
      </c>
      <c r="D25" s="167">
        <v>275.049133</v>
      </c>
      <c r="E25" s="167">
        <v>176.255541</v>
      </c>
      <c r="F25" s="207">
        <v>98.793592</v>
      </c>
    </row>
    <row r="26" spans="1:7" ht="14.25">
      <c r="A26" s="33"/>
      <c r="B26" s="34">
        <v>30</v>
      </c>
      <c r="C26" s="46" t="s">
        <v>83</v>
      </c>
      <c r="D26" s="155">
        <v>21.486072</v>
      </c>
      <c r="E26" s="158">
        <v>15.698540000000001</v>
      </c>
      <c r="F26" s="160">
        <v>5.787532000000001</v>
      </c>
      <c r="G26" s="95"/>
    </row>
    <row r="27" spans="1:6" ht="15">
      <c r="A27" s="50"/>
      <c r="B27" s="51">
        <v>35</v>
      </c>
      <c r="C27" s="52" t="s">
        <v>100</v>
      </c>
      <c r="D27" s="156">
        <v>16.408461</v>
      </c>
      <c r="E27" s="159">
        <v>11.520105</v>
      </c>
      <c r="F27" s="161">
        <v>4.888356</v>
      </c>
    </row>
    <row r="28" spans="1:6" ht="15">
      <c r="A28" s="50"/>
      <c r="B28" s="51">
        <v>300</v>
      </c>
      <c r="C28" s="52" t="s">
        <v>80</v>
      </c>
      <c r="D28" s="156">
        <v>5.787532000000001</v>
      </c>
      <c r="E28" s="172"/>
      <c r="F28" s="162">
        <v>5.787532000000001</v>
      </c>
    </row>
    <row r="29" spans="1:6" ht="15.75" thickBot="1">
      <c r="A29" s="50"/>
      <c r="B29" s="56">
        <v>305</v>
      </c>
      <c r="C29" s="57" t="s">
        <v>99</v>
      </c>
      <c r="D29" s="157">
        <v>4.888356</v>
      </c>
      <c r="E29" s="173"/>
      <c r="F29" s="163">
        <v>4.888356</v>
      </c>
    </row>
    <row r="30" spans="1:6" ht="15" thickBot="1">
      <c r="A30" s="33"/>
      <c r="B30" s="60">
        <v>40</v>
      </c>
      <c r="C30" s="61" t="s">
        <v>84</v>
      </c>
      <c r="D30" s="155">
        <v>0</v>
      </c>
      <c r="E30" s="174">
        <v>0</v>
      </c>
      <c r="F30" s="182">
        <v>0</v>
      </c>
    </row>
    <row r="31" spans="1:6" ht="14.25">
      <c r="A31" s="33"/>
      <c r="B31" s="34">
        <v>50</v>
      </c>
      <c r="C31" s="46" t="s">
        <v>85</v>
      </c>
      <c r="D31" s="149">
        <v>253.563061</v>
      </c>
      <c r="E31" s="151">
        <v>160.55700099999999</v>
      </c>
      <c r="F31" s="208">
        <v>93.00606</v>
      </c>
    </row>
    <row r="32" spans="1:6" ht="14.25">
      <c r="A32" s="33"/>
      <c r="B32" s="68">
        <v>53</v>
      </c>
      <c r="C32" s="69" t="s">
        <v>86</v>
      </c>
      <c r="D32" s="152">
        <v>12.337887870000001</v>
      </c>
      <c r="E32" s="153">
        <v>12.337887870000001</v>
      </c>
      <c r="F32" s="154">
        <v>0</v>
      </c>
    </row>
    <row r="33" spans="1:6" ht="14.25">
      <c r="A33" s="33"/>
      <c r="B33" s="68">
        <v>55</v>
      </c>
      <c r="C33" s="69" t="s">
        <v>87</v>
      </c>
      <c r="D33" s="175"/>
      <c r="E33" s="176"/>
      <c r="F33" s="183"/>
    </row>
    <row r="34" spans="1:6" ht="14.25">
      <c r="A34" s="33"/>
      <c r="B34" s="68">
        <v>65</v>
      </c>
      <c r="C34" s="69" t="s">
        <v>88</v>
      </c>
      <c r="D34" s="152">
        <v>0</v>
      </c>
      <c r="E34" s="153">
        <v>0</v>
      </c>
      <c r="F34" s="183"/>
    </row>
    <row r="35" spans="1:7" ht="14.25">
      <c r="A35" s="33"/>
      <c r="B35" s="68">
        <v>70</v>
      </c>
      <c r="C35" s="69" t="s">
        <v>89</v>
      </c>
      <c r="D35" s="149">
        <v>241.22517312999997</v>
      </c>
      <c r="E35" s="150">
        <v>148.21911312999998</v>
      </c>
      <c r="F35" s="208">
        <v>93.00606</v>
      </c>
      <c r="G35" s="94"/>
    </row>
    <row r="36" spans="1:6" ht="15.75" thickBot="1">
      <c r="A36" s="50"/>
      <c r="B36" s="72">
        <v>73</v>
      </c>
      <c r="C36" s="73" t="s">
        <v>90</v>
      </c>
      <c r="D36" s="177">
        <v>93.00606</v>
      </c>
      <c r="E36" s="178"/>
      <c r="F36" s="184">
        <v>93.00606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0.14945000210421028</v>
      </c>
      <c r="E41" s="84">
        <v>0.23602209660106946</v>
      </c>
      <c r="F41" s="107">
        <v>0</v>
      </c>
    </row>
    <row r="42" spans="1:6" ht="15" thickBot="1">
      <c r="A42" s="33"/>
      <c r="B42" s="85">
        <v>90</v>
      </c>
      <c r="C42" s="86" t="s">
        <v>94</v>
      </c>
      <c r="D42" s="147">
        <v>3.6648664275839016</v>
      </c>
      <c r="E42" s="147">
        <v>2.251851432369608</v>
      </c>
      <c r="F42" s="148">
        <v>1.4130149952142934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23</v>
      </c>
      <c r="D44" s="89"/>
      <c r="E44" s="89">
        <v>65821</v>
      </c>
      <c r="F44" s="89"/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2" width="11.421875" style="212" customWidth="1"/>
    <col min="3" max="3" width="46.28125" style="212" bestFit="1" customWidth="1"/>
    <col min="4" max="6" width="25.7109375" style="212" customWidth="1"/>
    <col min="7" max="7" width="27.8515625" style="211" customWidth="1"/>
    <col min="8" max="8" width="2.8515625" style="212" customWidth="1"/>
    <col min="9" max="9" width="23.7109375" style="212" customWidth="1"/>
    <col min="10" max="16384" width="11.421875" style="212" customWidth="1"/>
  </cols>
  <sheetData>
    <row r="1" spans="1:6" ht="15.75">
      <c r="A1" s="209"/>
      <c r="B1" s="210"/>
      <c r="C1" s="209"/>
      <c r="D1" s="209"/>
      <c r="E1" s="209"/>
      <c r="F1" s="211"/>
    </row>
    <row r="2" spans="1:6" ht="18.75">
      <c r="A2" s="213"/>
      <c r="B2" s="214"/>
      <c r="C2" s="215" t="s">
        <v>0</v>
      </c>
      <c r="D2" s="215"/>
      <c r="E2" s="215"/>
      <c r="F2" s="215"/>
    </row>
    <row r="3" spans="1:6" ht="18.75">
      <c r="A3" s="216"/>
      <c r="B3" s="211"/>
      <c r="C3" s="211"/>
      <c r="D3" s="217"/>
      <c r="E3" s="218"/>
      <c r="F3" s="211"/>
    </row>
    <row r="4" spans="1:6" ht="18.75">
      <c r="A4" s="219" t="s">
        <v>107</v>
      </c>
      <c r="B4" s="211"/>
      <c r="C4" s="211"/>
      <c r="D4" s="217"/>
      <c r="E4" s="220"/>
      <c r="F4" s="221" t="s">
        <v>108</v>
      </c>
    </row>
    <row r="5" spans="1:6" ht="12.75">
      <c r="A5" s="216"/>
      <c r="B5" s="211"/>
      <c r="C5" s="211"/>
      <c r="D5" s="222"/>
      <c r="E5" s="222"/>
      <c r="F5" s="223"/>
    </row>
    <row r="6" spans="1:6" ht="15">
      <c r="A6" s="219"/>
      <c r="B6" s="224" t="s">
        <v>69</v>
      </c>
      <c r="C6" s="211"/>
      <c r="D6" s="225"/>
      <c r="E6" s="219"/>
      <c r="F6" s="226"/>
    </row>
    <row r="7" spans="1:6" ht="15.75" thickBot="1">
      <c r="A7" s="226"/>
      <c r="B7" s="227"/>
      <c r="C7" s="228"/>
      <c r="D7" s="219"/>
      <c r="E7" s="219"/>
      <c r="F7" s="219"/>
    </row>
    <row r="8" spans="1:6" ht="15.75" thickBot="1">
      <c r="A8" s="228"/>
      <c r="B8" s="229" t="s">
        <v>70</v>
      </c>
      <c r="C8" s="230"/>
      <c r="D8" s="329" t="s">
        <v>109</v>
      </c>
      <c r="E8" s="330"/>
      <c r="F8" s="331"/>
    </row>
    <row r="9" spans="1:7" ht="15">
      <c r="A9" s="228"/>
      <c r="B9" s="231" t="s">
        <v>71</v>
      </c>
      <c r="C9" s="232"/>
      <c r="D9" s="233" t="s">
        <v>101</v>
      </c>
      <c r="E9" s="233" t="s">
        <v>97</v>
      </c>
      <c r="F9" s="233" t="s">
        <v>102</v>
      </c>
      <c r="G9" s="234"/>
    </row>
    <row r="10" spans="1:6" ht="15">
      <c r="A10" s="228"/>
      <c r="B10" s="231" t="s">
        <v>72</v>
      </c>
      <c r="C10" s="232"/>
      <c r="D10" s="235"/>
      <c r="E10" s="235"/>
      <c r="F10" s="235"/>
    </row>
    <row r="11" spans="1:6" ht="15.75" thickBot="1">
      <c r="A11" s="228"/>
      <c r="B11" s="236" t="s">
        <v>73</v>
      </c>
      <c r="C11" s="237" t="s">
        <v>74</v>
      </c>
      <c r="D11" s="238">
        <v>1726</v>
      </c>
      <c r="E11" s="239" t="s">
        <v>110</v>
      </c>
      <c r="F11" s="239" t="s">
        <v>111</v>
      </c>
    </row>
    <row r="12" spans="1:6" ht="15">
      <c r="A12" s="228"/>
      <c r="B12" s="240"/>
      <c r="C12" s="240"/>
      <c r="D12" s="240"/>
      <c r="E12" s="240"/>
      <c r="F12" s="240"/>
    </row>
    <row r="13" spans="1:6" ht="14.25">
      <c r="A13" s="241" t="s">
        <v>75</v>
      </c>
      <c r="B13" s="240"/>
      <c r="C13" s="240"/>
      <c r="D13" s="240"/>
      <c r="E13" s="332"/>
      <c r="F13" s="332"/>
    </row>
    <row r="14" spans="1:6" ht="15">
      <c r="A14" s="228"/>
      <c r="B14" s="240"/>
      <c r="C14" s="240"/>
      <c r="D14" s="240"/>
      <c r="E14" s="240"/>
      <c r="F14" s="240"/>
    </row>
    <row r="15" spans="1:6" ht="14.25">
      <c r="A15" s="242" t="s">
        <v>76</v>
      </c>
      <c r="B15" s="242"/>
      <c r="C15" s="242"/>
      <c r="D15" s="242"/>
      <c r="E15" s="242"/>
      <c r="F15" s="242"/>
    </row>
    <row r="16" spans="1:6" ht="14.25">
      <c r="A16" s="242"/>
      <c r="B16" s="242"/>
      <c r="C16" s="242"/>
      <c r="D16" s="243"/>
      <c r="E16" s="244"/>
      <c r="F16" s="243"/>
    </row>
    <row r="17" spans="1:6" ht="12.75">
      <c r="A17" s="213"/>
      <c r="B17" s="213"/>
      <c r="C17" s="213"/>
      <c r="D17" s="245"/>
      <c r="E17" s="213"/>
      <c r="F17" s="245"/>
    </row>
    <row r="18" spans="1:6" ht="13.5" thickBot="1">
      <c r="A18" s="213"/>
      <c r="B18" s="213"/>
      <c r="C18" s="213"/>
      <c r="D18" s="213"/>
      <c r="E18" s="213"/>
      <c r="F18" s="213"/>
    </row>
    <row r="19" spans="1:6" ht="15" thickBot="1">
      <c r="A19" s="246"/>
      <c r="B19" s="247">
        <v>12</v>
      </c>
      <c r="C19" s="248" t="s">
        <v>103</v>
      </c>
      <c r="D19" s="249"/>
      <c r="E19" s="250"/>
      <c r="F19" s="251">
        <v>0</v>
      </c>
    </row>
    <row r="20" spans="1:9" ht="14.25">
      <c r="A20" s="246"/>
      <c r="B20" s="252">
        <v>15</v>
      </c>
      <c r="C20" s="253" t="s">
        <v>77</v>
      </c>
      <c r="D20" s="254"/>
      <c r="E20" s="255"/>
      <c r="F20" s="256"/>
      <c r="G20" s="257"/>
      <c r="I20" s="258"/>
    </row>
    <row r="21" spans="1:9" ht="16.5" thickBot="1">
      <c r="A21" s="246"/>
      <c r="B21" s="259"/>
      <c r="C21" s="260" t="s">
        <v>78</v>
      </c>
      <c r="D21" s="261">
        <v>43.8236</v>
      </c>
      <c r="E21" s="262">
        <v>43.8236</v>
      </c>
      <c r="F21" s="263"/>
      <c r="G21" s="264"/>
      <c r="I21" s="264"/>
    </row>
    <row r="22" spans="1:9" ht="14.25">
      <c r="A22" s="246"/>
      <c r="B22" s="252">
        <v>20</v>
      </c>
      <c r="C22" s="265" t="s">
        <v>79</v>
      </c>
      <c r="D22" s="266">
        <v>231.61820799999998</v>
      </c>
      <c r="E22" s="267">
        <v>132.20773199999996</v>
      </c>
      <c r="F22" s="267">
        <v>99.410476</v>
      </c>
      <c r="G22" s="268"/>
      <c r="H22" s="268"/>
      <c r="I22" s="268"/>
    </row>
    <row r="23" spans="1:9" ht="15">
      <c r="A23" s="269"/>
      <c r="B23" s="270">
        <v>25</v>
      </c>
      <c r="C23" s="271" t="s">
        <v>114</v>
      </c>
      <c r="D23" s="272">
        <v>123.42157699999998</v>
      </c>
      <c r="E23" s="273">
        <v>112.73293699999999</v>
      </c>
      <c r="F23" s="273">
        <v>10.68864</v>
      </c>
      <c r="G23" s="274"/>
      <c r="H23" s="268"/>
      <c r="I23" s="268"/>
    </row>
    <row r="24" spans="1:9" ht="15">
      <c r="A24" s="269"/>
      <c r="B24" s="270">
        <v>200</v>
      </c>
      <c r="C24" s="271" t="s">
        <v>80</v>
      </c>
      <c r="D24" s="272">
        <v>99.410476</v>
      </c>
      <c r="E24" s="273"/>
      <c r="F24" s="273">
        <v>99.410476</v>
      </c>
      <c r="G24" s="274"/>
      <c r="H24" s="268"/>
      <c r="I24" s="268"/>
    </row>
    <row r="25" spans="1:9" ht="15.75" thickBot="1">
      <c r="A25" s="269"/>
      <c r="B25" s="275">
        <v>205</v>
      </c>
      <c r="C25" s="276" t="s">
        <v>115</v>
      </c>
      <c r="D25" s="277">
        <v>10.68864</v>
      </c>
      <c r="E25" s="278"/>
      <c r="F25" s="279">
        <v>10.68864</v>
      </c>
      <c r="G25" s="274"/>
      <c r="H25" s="268"/>
      <c r="I25" s="268"/>
    </row>
    <row r="26" spans="1:9" ht="15" thickBot="1">
      <c r="A26" s="246"/>
      <c r="B26" s="280">
        <v>100</v>
      </c>
      <c r="C26" s="281" t="s">
        <v>81</v>
      </c>
      <c r="D26" s="282">
        <v>0</v>
      </c>
      <c r="E26" s="283">
        <v>0</v>
      </c>
      <c r="F26" s="251">
        <v>0</v>
      </c>
      <c r="G26" s="274"/>
      <c r="H26" s="268"/>
      <c r="I26" s="268"/>
    </row>
    <row r="27" spans="1:9" ht="15" thickBot="1">
      <c r="A27" s="246"/>
      <c r="B27" s="280">
        <v>991</v>
      </c>
      <c r="C27" s="281" t="s">
        <v>82</v>
      </c>
      <c r="D27" s="261">
        <v>275.441808</v>
      </c>
      <c r="E27" s="261">
        <v>176.03133199999996</v>
      </c>
      <c r="F27" s="284">
        <v>99.410476</v>
      </c>
      <c r="G27" s="274"/>
      <c r="H27" s="268"/>
      <c r="I27" s="268"/>
    </row>
    <row r="28" spans="1:9" ht="14.25">
      <c r="A28" s="246"/>
      <c r="B28" s="247">
        <v>30</v>
      </c>
      <c r="C28" s="265" t="s">
        <v>83</v>
      </c>
      <c r="D28" s="266">
        <v>23.345308000000003</v>
      </c>
      <c r="E28" s="267">
        <v>16.177036</v>
      </c>
      <c r="F28" s="267">
        <v>7.168272000000001</v>
      </c>
      <c r="G28" s="268"/>
      <c r="H28" s="268"/>
      <c r="I28" s="268"/>
    </row>
    <row r="29" spans="1:9" ht="15">
      <c r="A29" s="269"/>
      <c r="B29" s="270">
        <v>35</v>
      </c>
      <c r="C29" s="271" t="s">
        <v>116</v>
      </c>
      <c r="D29" s="272">
        <v>18.755775</v>
      </c>
      <c r="E29" s="279">
        <v>12.218243</v>
      </c>
      <c r="F29" s="279">
        <v>6.537532</v>
      </c>
      <c r="G29" s="274"/>
      <c r="H29" s="268"/>
      <c r="I29" s="268"/>
    </row>
    <row r="30" spans="1:6" ht="15">
      <c r="A30" s="269"/>
      <c r="B30" s="270">
        <v>300</v>
      </c>
      <c r="C30" s="271" t="s">
        <v>80</v>
      </c>
      <c r="D30" s="272">
        <v>7.168272000000001</v>
      </c>
      <c r="E30" s="285"/>
      <c r="F30" s="286">
        <v>7.168272000000001</v>
      </c>
    </row>
    <row r="31" spans="1:6" ht="15.75" thickBot="1">
      <c r="A31" s="269"/>
      <c r="B31" s="275">
        <v>305</v>
      </c>
      <c r="C31" s="276" t="s">
        <v>117</v>
      </c>
      <c r="D31" s="287">
        <v>6.537532</v>
      </c>
      <c r="E31" s="288"/>
      <c r="F31" s="289">
        <v>6.537532</v>
      </c>
    </row>
    <row r="32" spans="1:6" ht="15" thickBot="1">
      <c r="A32" s="246"/>
      <c r="B32" s="280">
        <v>40</v>
      </c>
      <c r="C32" s="281" t="s">
        <v>84</v>
      </c>
      <c r="D32" s="282">
        <v>0</v>
      </c>
      <c r="E32" s="290">
        <v>0</v>
      </c>
      <c r="F32" s="291">
        <v>0</v>
      </c>
    </row>
    <row r="33" spans="1:6" ht="14.25">
      <c r="A33" s="246"/>
      <c r="B33" s="247">
        <v>50</v>
      </c>
      <c r="C33" s="265" t="s">
        <v>85</v>
      </c>
      <c r="D33" s="292">
        <v>252.0965</v>
      </c>
      <c r="E33" s="293">
        <v>159.85429599999998</v>
      </c>
      <c r="F33" s="292">
        <v>92.242204</v>
      </c>
    </row>
    <row r="34" spans="1:6" ht="14.25">
      <c r="A34" s="246"/>
      <c r="B34" s="294">
        <v>53</v>
      </c>
      <c r="C34" s="295" t="s">
        <v>86</v>
      </c>
      <c r="D34" s="272">
        <v>12.322193239999999</v>
      </c>
      <c r="E34" s="296">
        <v>12.322193239999999</v>
      </c>
      <c r="F34" s="297">
        <v>0</v>
      </c>
    </row>
    <row r="35" spans="1:6" ht="14.25">
      <c r="A35" s="246"/>
      <c r="B35" s="294">
        <v>55</v>
      </c>
      <c r="C35" s="295" t="s">
        <v>87</v>
      </c>
      <c r="D35" s="298"/>
      <c r="E35" s="299"/>
      <c r="F35" s="300"/>
    </row>
    <row r="36" spans="1:7" ht="14.25">
      <c r="A36" s="246"/>
      <c r="B36" s="294">
        <v>65</v>
      </c>
      <c r="C36" s="295" t="s">
        <v>88</v>
      </c>
      <c r="D36" s="272">
        <v>0</v>
      </c>
      <c r="E36" s="296">
        <v>0</v>
      </c>
      <c r="F36" s="300"/>
      <c r="G36" s="301"/>
    </row>
    <row r="37" spans="1:7" ht="14.25">
      <c r="A37" s="246"/>
      <c r="B37" s="294">
        <v>70</v>
      </c>
      <c r="C37" s="295" t="s">
        <v>89</v>
      </c>
      <c r="D37" s="272">
        <v>239.77430676</v>
      </c>
      <c r="E37" s="296">
        <v>147.53210276</v>
      </c>
      <c r="F37" s="296">
        <v>92.242204</v>
      </c>
      <c r="G37" s="302"/>
    </row>
    <row r="38" spans="1:6" ht="15.75" thickBot="1">
      <c r="A38" s="269"/>
      <c r="B38" s="303">
        <v>73</v>
      </c>
      <c r="C38" s="304" t="s">
        <v>90</v>
      </c>
      <c r="D38" s="287">
        <v>92.242204</v>
      </c>
      <c r="E38" s="305"/>
      <c r="F38" s="306">
        <v>92.242204</v>
      </c>
    </row>
    <row r="39" spans="1:6" ht="15">
      <c r="A39" s="269"/>
      <c r="B39" s="307"/>
      <c r="C39" s="308"/>
      <c r="D39" s="309"/>
      <c r="E39" s="310"/>
      <c r="F39" s="310"/>
    </row>
    <row r="40" spans="1:6" ht="15">
      <c r="A40" s="246" t="s">
        <v>91</v>
      </c>
      <c r="B40" s="311"/>
      <c r="C40" s="312"/>
      <c r="D40" s="313"/>
      <c r="E40" s="310"/>
      <c r="F40" s="314"/>
    </row>
    <row r="41" spans="1:6" ht="15.75" thickBot="1">
      <c r="A41" s="315"/>
      <c r="B41" s="307"/>
      <c r="C41" s="308"/>
      <c r="D41" s="308"/>
      <c r="E41" s="310"/>
      <c r="F41" s="314"/>
    </row>
    <row r="42" spans="1:6" ht="14.25">
      <c r="A42" s="246"/>
      <c r="B42" s="247">
        <v>45</v>
      </c>
      <c r="C42" s="265" t="s">
        <v>92</v>
      </c>
      <c r="D42" s="316">
        <v>0</v>
      </c>
      <c r="E42" s="317">
        <v>0</v>
      </c>
      <c r="F42" s="317">
        <v>0</v>
      </c>
    </row>
    <row r="43" spans="1:6" ht="14.25">
      <c r="A43" s="246"/>
      <c r="B43" s="294">
        <v>80</v>
      </c>
      <c r="C43" s="318" t="s">
        <v>93</v>
      </c>
      <c r="D43" s="319">
        <v>0.17383660622023708</v>
      </c>
      <c r="E43" s="320">
        <v>0.2741471521040636</v>
      </c>
      <c r="F43" s="320">
        <v>0</v>
      </c>
    </row>
    <row r="44" spans="1:6" ht="15" thickBot="1">
      <c r="A44" s="246"/>
      <c r="B44" s="321">
        <v>90</v>
      </c>
      <c r="C44" s="322" t="s">
        <v>94</v>
      </c>
      <c r="D44" s="323">
        <v>3.6279418795297396</v>
      </c>
      <c r="E44" s="323">
        <v>2.2322570812969995</v>
      </c>
      <c r="F44" s="323">
        <v>1.3956847982327398</v>
      </c>
    </row>
    <row r="45" spans="1:6" ht="15.75">
      <c r="A45" s="269"/>
      <c r="B45" s="311"/>
      <c r="C45" s="324" t="s">
        <v>95</v>
      </c>
      <c r="D45" s="308"/>
      <c r="E45" s="315"/>
      <c r="F45" s="314"/>
    </row>
    <row r="46" spans="1:6" ht="15">
      <c r="A46" s="269"/>
      <c r="B46" s="311"/>
      <c r="C46" s="242" t="s">
        <v>112</v>
      </c>
      <c r="D46" s="325"/>
      <c r="E46" s="328">
        <v>66380.602</v>
      </c>
      <c r="F46" s="326"/>
    </row>
    <row r="47" spans="1:6" ht="15.75">
      <c r="A47" s="269"/>
      <c r="B47" s="307"/>
      <c r="C47" s="246" t="s">
        <v>96</v>
      </c>
      <c r="D47" s="327"/>
      <c r="E47" s="312"/>
      <c r="F47" s="314"/>
    </row>
  </sheetData>
  <sheetProtection/>
  <mergeCells count="2">
    <mergeCell ref="D8:F8"/>
    <mergeCell ref="E13:F1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25">
      <selection activeCell="E47" sqref="E47"/>
    </sheetView>
  </sheetViews>
  <sheetFormatPr defaultColWidth="11.421875" defaultRowHeight="12.75"/>
  <cols>
    <col min="1" max="2" width="11.421875" style="212" customWidth="1"/>
    <col min="3" max="3" width="46.28125" style="212" bestFit="1" customWidth="1"/>
    <col min="4" max="6" width="25.7109375" style="212" customWidth="1"/>
    <col min="7" max="7" width="27.8515625" style="211" customWidth="1"/>
    <col min="8" max="8" width="2.8515625" style="212" customWidth="1"/>
    <col min="9" max="9" width="23.7109375" style="212" customWidth="1"/>
    <col min="10" max="16384" width="11.421875" style="212" customWidth="1"/>
  </cols>
  <sheetData>
    <row r="1" spans="1:6" ht="15.75">
      <c r="A1" s="209"/>
      <c r="B1" s="210"/>
      <c r="C1" s="209"/>
      <c r="D1" s="209"/>
      <c r="E1" s="209"/>
      <c r="F1" s="211"/>
    </row>
    <row r="2" spans="1:6" ht="18.75">
      <c r="A2" s="213"/>
      <c r="B2" s="214"/>
      <c r="C2" s="215" t="s">
        <v>0</v>
      </c>
      <c r="D2" s="215"/>
      <c r="E2" s="215"/>
      <c r="F2" s="215"/>
    </row>
    <row r="3" spans="1:6" ht="18.75">
      <c r="A3" s="216"/>
      <c r="B3" s="211"/>
      <c r="C3" s="211"/>
      <c r="D3" s="217"/>
      <c r="E3" s="218"/>
      <c r="F3" s="211"/>
    </row>
    <row r="4" spans="1:6" ht="18.75">
      <c r="A4" s="219" t="s">
        <v>107</v>
      </c>
      <c r="B4" s="211"/>
      <c r="C4" s="211"/>
      <c r="D4" s="217"/>
      <c r="E4" s="220"/>
      <c r="F4" s="221" t="s">
        <v>118</v>
      </c>
    </row>
    <row r="5" spans="1:6" ht="12.75">
      <c r="A5" s="216"/>
      <c r="B5" s="211"/>
      <c r="C5" s="211"/>
      <c r="D5" s="222"/>
      <c r="E5" s="222"/>
      <c r="F5" s="223"/>
    </row>
    <row r="6" spans="1:6" ht="15">
      <c r="A6" s="219"/>
      <c r="B6" s="224" t="s">
        <v>69</v>
      </c>
      <c r="C6" s="211"/>
      <c r="D6" s="225"/>
      <c r="E6" s="219"/>
      <c r="F6" s="226"/>
    </row>
    <row r="7" spans="1:6" ht="15.75" thickBot="1">
      <c r="A7" s="226"/>
      <c r="B7" s="227"/>
      <c r="C7" s="228"/>
      <c r="D7" s="219"/>
      <c r="E7" s="219"/>
      <c r="F7" s="219"/>
    </row>
    <row r="8" spans="1:6" ht="15.75" thickBot="1">
      <c r="A8" s="228"/>
      <c r="B8" s="229" t="s">
        <v>70</v>
      </c>
      <c r="C8" s="230"/>
      <c r="D8" s="329" t="s">
        <v>109</v>
      </c>
      <c r="E8" s="330"/>
      <c r="F8" s="331"/>
    </row>
    <row r="9" spans="1:7" ht="15">
      <c r="A9" s="228"/>
      <c r="B9" s="231" t="s">
        <v>71</v>
      </c>
      <c r="C9" s="232"/>
      <c r="D9" s="233" t="s">
        <v>101</v>
      </c>
      <c r="E9" s="233" t="s">
        <v>97</v>
      </c>
      <c r="F9" s="233" t="s">
        <v>102</v>
      </c>
      <c r="G9" s="234"/>
    </row>
    <row r="10" spans="1:6" ht="15">
      <c r="A10" s="228"/>
      <c r="B10" s="231" t="s">
        <v>72</v>
      </c>
      <c r="C10" s="232"/>
      <c r="D10" s="235"/>
      <c r="E10" s="235"/>
      <c r="F10" s="235"/>
    </row>
    <row r="11" spans="1:6" ht="15.75" thickBot="1">
      <c r="A11" s="228"/>
      <c r="B11" s="236" t="s">
        <v>73</v>
      </c>
      <c r="C11" s="237" t="s">
        <v>74</v>
      </c>
      <c r="D11" s="238">
        <v>1726</v>
      </c>
      <c r="E11" s="239" t="s">
        <v>110</v>
      </c>
      <c r="F11" s="239" t="s">
        <v>111</v>
      </c>
    </row>
    <row r="12" spans="1:6" ht="15">
      <c r="A12" s="228"/>
      <c r="B12" s="240"/>
      <c r="C12" s="240"/>
      <c r="D12" s="240"/>
      <c r="E12" s="240"/>
      <c r="F12" s="240"/>
    </row>
    <row r="13" spans="1:6" ht="14.25">
      <c r="A13" s="241" t="s">
        <v>75</v>
      </c>
      <c r="B13" s="240"/>
      <c r="C13" s="240"/>
      <c r="D13" s="240"/>
      <c r="E13" s="332"/>
      <c r="F13" s="332"/>
    </row>
    <row r="14" spans="1:6" ht="15">
      <c r="A14" s="228"/>
      <c r="B14" s="240"/>
      <c r="C14" s="240"/>
      <c r="D14" s="240"/>
      <c r="E14" s="240"/>
      <c r="F14" s="240"/>
    </row>
    <row r="15" spans="1:6" ht="14.25">
      <c r="A15" s="242" t="s">
        <v>76</v>
      </c>
      <c r="B15" s="242"/>
      <c r="C15" s="242"/>
      <c r="D15" s="242"/>
      <c r="E15" s="242"/>
      <c r="F15" s="242"/>
    </row>
    <row r="16" spans="1:6" ht="14.25">
      <c r="A16" s="242"/>
      <c r="B16" s="242"/>
      <c r="C16" s="242"/>
      <c r="D16" s="243"/>
      <c r="E16" s="244"/>
      <c r="F16" s="243"/>
    </row>
    <row r="17" spans="1:6" ht="12.75">
      <c r="A17" s="213"/>
      <c r="B17" s="213"/>
      <c r="C17" s="213"/>
      <c r="D17" s="245"/>
      <c r="E17" s="213"/>
      <c r="F17" s="245"/>
    </row>
    <row r="18" spans="1:6" ht="13.5" thickBot="1">
      <c r="A18" s="213"/>
      <c r="B18" s="213"/>
      <c r="C18" s="213"/>
      <c r="D18" s="213"/>
      <c r="E18" s="213"/>
      <c r="F18" s="213"/>
    </row>
    <row r="19" spans="1:6" ht="15" thickBot="1">
      <c r="A19" s="246"/>
      <c r="B19" s="247">
        <v>12</v>
      </c>
      <c r="C19" s="248" t="s">
        <v>103</v>
      </c>
      <c r="D19" s="249"/>
      <c r="E19" s="250"/>
      <c r="F19" s="251">
        <v>0</v>
      </c>
    </row>
    <row r="20" spans="1:9" ht="14.25">
      <c r="A20" s="246"/>
      <c r="B20" s="252">
        <v>15</v>
      </c>
      <c r="C20" s="253" t="s">
        <v>77</v>
      </c>
      <c r="D20" s="254"/>
      <c r="E20" s="255"/>
      <c r="F20" s="256"/>
      <c r="G20" s="257"/>
      <c r="I20" s="258"/>
    </row>
    <row r="21" spans="1:9" ht="16.5" thickBot="1">
      <c r="A21" s="246"/>
      <c r="B21" s="259"/>
      <c r="C21" s="260" t="s">
        <v>78</v>
      </c>
      <c r="D21" s="261">
        <v>41.585699999999996</v>
      </c>
      <c r="E21" s="262">
        <v>41.585699999999996</v>
      </c>
      <c r="F21" s="263"/>
      <c r="G21" s="264"/>
      <c r="I21" s="264"/>
    </row>
    <row r="22" spans="1:9" ht="14.25">
      <c r="A22" s="246"/>
      <c r="B22" s="252">
        <v>20</v>
      </c>
      <c r="C22" s="265" t="s">
        <v>79</v>
      </c>
      <c r="D22" s="266">
        <v>239.08981999999997</v>
      </c>
      <c r="E22" s="267">
        <v>136.76579199999998</v>
      </c>
      <c r="F22" s="267">
        <v>102.32402799999998</v>
      </c>
      <c r="G22" s="268"/>
      <c r="H22" s="268"/>
      <c r="I22" s="268"/>
    </row>
    <row r="23" spans="1:9" ht="15">
      <c r="A23" s="269"/>
      <c r="B23" s="270">
        <v>25</v>
      </c>
      <c r="C23" s="271" t="s">
        <v>114</v>
      </c>
      <c r="D23" s="272">
        <v>131.03333299999997</v>
      </c>
      <c r="E23" s="273">
        <v>117.37846099999997</v>
      </c>
      <c r="F23" s="273">
        <v>13.654872</v>
      </c>
      <c r="G23" s="274"/>
      <c r="H23" s="268"/>
      <c r="I23" s="268"/>
    </row>
    <row r="24" spans="1:9" ht="15">
      <c r="A24" s="269"/>
      <c r="B24" s="270">
        <v>200</v>
      </c>
      <c r="C24" s="271" t="s">
        <v>80</v>
      </c>
      <c r="D24" s="272">
        <v>102.32402799999998</v>
      </c>
      <c r="E24" s="273"/>
      <c r="F24" s="273">
        <v>102.32402799999998</v>
      </c>
      <c r="G24" s="274"/>
      <c r="H24" s="268"/>
      <c r="I24" s="268"/>
    </row>
    <row r="25" spans="1:9" ht="15.75" thickBot="1">
      <c r="A25" s="269"/>
      <c r="B25" s="275">
        <v>205</v>
      </c>
      <c r="C25" s="276" t="s">
        <v>115</v>
      </c>
      <c r="D25" s="277">
        <v>13.654872</v>
      </c>
      <c r="E25" s="278"/>
      <c r="F25" s="279">
        <v>13.654872</v>
      </c>
      <c r="G25" s="274"/>
      <c r="H25" s="268"/>
      <c r="I25" s="268"/>
    </row>
    <row r="26" spans="1:9" ht="15" thickBot="1">
      <c r="A26" s="246"/>
      <c r="B26" s="280">
        <v>100</v>
      </c>
      <c r="C26" s="281" t="s">
        <v>81</v>
      </c>
      <c r="D26" s="282">
        <v>0</v>
      </c>
      <c r="E26" s="283">
        <v>0</v>
      </c>
      <c r="F26" s="251">
        <v>0</v>
      </c>
      <c r="G26" s="274"/>
      <c r="H26" s="268"/>
      <c r="I26" s="268"/>
    </row>
    <row r="27" spans="1:9" ht="15" thickBot="1">
      <c r="A27" s="246"/>
      <c r="B27" s="280">
        <v>991</v>
      </c>
      <c r="C27" s="281" t="s">
        <v>82</v>
      </c>
      <c r="D27" s="261">
        <v>280.67551999999995</v>
      </c>
      <c r="E27" s="261">
        <v>178.35149199999998</v>
      </c>
      <c r="F27" s="284">
        <v>102.32402799999998</v>
      </c>
      <c r="G27" s="274"/>
      <c r="H27" s="268"/>
      <c r="I27" s="268"/>
    </row>
    <row r="28" spans="1:9" ht="14.25">
      <c r="A28" s="246"/>
      <c r="B28" s="247">
        <v>30</v>
      </c>
      <c r="C28" s="265" t="s">
        <v>83</v>
      </c>
      <c r="D28" s="266">
        <v>24.627338</v>
      </c>
      <c r="E28" s="267">
        <v>15.733698</v>
      </c>
      <c r="F28" s="267">
        <v>8.893640000000001</v>
      </c>
      <c r="G28" s="268"/>
      <c r="H28" s="268"/>
      <c r="I28" s="268"/>
    </row>
    <row r="29" spans="1:9" ht="15">
      <c r="A29" s="269"/>
      <c r="B29" s="270">
        <v>35</v>
      </c>
      <c r="C29" s="271" t="s">
        <v>116</v>
      </c>
      <c r="D29" s="272">
        <v>18.865985</v>
      </c>
      <c r="E29" s="279">
        <v>11.047737</v>
      </c>
      <c r="F29" s="279">
        <v>7.818248</v>
      </c>
      <c r="G29" s="274"/>
      <c r="H29" s="268"/>
      <c r="I29" s="268"/>
    </row>
    <row r="30" spans="1:6" ht="15">
      <c r="A30" s="269"/>
      <c r="B30" s="270">
        <v>300</v>
      </c>
      <c r="C30" s="271" t="s">
        <v>80</v>
      </c>
      <c r="D30" s="272">
        <v>8.893640000000001</v>
      </c>
      <c r="E30" s="285"/>
      <c r="F30" s="286">
        <v>8.893640000000001</v>
      </c>
    </row>
    <row r="31" spans="1:6" ht="15.75" thickBot="1">
      <c r="A31" s="269"/>
      <c r="B31" s="275">
        <v>305</v>
      </c>
      <c r="C31" s="276" t="s">
        <v>117</v>
      </c>
      <c r="D31" s="287">
        <v>7.818248</v>
      </c>
      <c r="E31" s="288"/>
      <c r="F31" s="289">
        <v>7.818248</v>
      </c>
    </row>
    <row r="32" spans="1:6" ht="15" thickBot="1">
      <c r="A32" s="246"/>
      <c r="B32" s="280">
        <v>40</v>
      </c>
      <c r="C32" s="281" t="s">
        <v>84</v>
      </c>
      <c r="D32" s="282">
        <v>0</v>
      </c>
      <c r="E32" s="290">
        <v>0</v>
      </c>
      <c r="F32" s="291">
        <v>0</v>
      </c>
    </row>
    <row r="33" spans="1:6" ht="14.25">
      <c r="A33" s="246"/>
      <c r="B33" s="247">
        <v>50</v>
      </c>
      <c r="C33" s="265" t="s">
        <v>85</v>
      </c>
      <c r="D33" s="292">
        <v>256.04818199999994</v>
      </c>
      <c r="E33" s="293">
        <v>162.61779399999998</v>
      </c>
      <c r="F33" s="292">
        <v>93.43038799999998</v>
      </c>
    </row>
    <row r="34" spans="1:6" ht="14.25">
      <c r="A34" s="246"/>
      <c r="B34" s="294">
        <v>53</v>
      </c>
      <c r="C34" s="295" t="s">
        <v>86</v>
      </c>
      <c r="D34" s="272">
        <v>12.48460444</v>
      </c>
      <c r="E34" s="296">
        <v>12.48460444</v>
      </c>
      <c r="F34" s="297">
        <v>0</v>
      </c>
    </row>
    <row r="35" spans="1:6" ht="14.25">
      <c r="A35" s="246"/>
      <c r="B35" s="294">
        <v>55</v>
      </c>
      <c r="C35" s="295" t="s">
        <v>87</v>
      </c>
      <c r="D35" s="298"/>
      <c r="E35" s="299"/>
      <c r="F35" s="300"/>
    </row>
    <row r="36" spans="1:7" ht="14.25">
      <c r="A36" s="246"/>
      <c r="B36" s="294">
        <v>65</v>
      </c>
      <c r="C36" s="295" t="s">
        <v>88</v>
      </c>
      <c r="D36" s="272">
        <v>0</v>
      </c>
      <c r="E36" s="296">
        <v>0</v>
      </c>
      <c r="F36" s="300"/>
      <c r="G36" s="301"/>
    </row>
    <row r="37" spans="1:7" ht="14.25">
      <c r="A37" s="246"/>
      <c r="B37" s="294">
        <v>70</v>
      </c>
      <c r="C37" s="295" t="s">
        <v>89</v>
      </c>
      <c r="D37" s="272">
        <v>243.56357755999994</v>
      </c>
      <c r="E37" s="296">
        <v>150.13318955999998</v>
      </c>
      <c r="F37" s="296">
        <v>93.43038799999998</v>
      </c>
      <c r="G37" s="302"/>
    </row>
    <row r="38" spans="1:6" ht="15.75" thickBot="1">
      <c r="A38" s="269"/>
      <c r="B38" s="303">
        <v>73</v>
      </c>
      <c r="C38" s="304" t="s">
        <v>90</v>
      </c>
      <c r="D38" s="287">
        <v>93.43038799999998</v>
      </c>
      <c r="E38" s="305"/>
      <c r="F38" s="306">
        <v>93.43038799999998</v>
      </c>
    </row>
    <row r="39" spans="1:6" ht="15">
      <c r="A39" s="269"/>
      <c r="B39" s="307"/>
      <c r="C39" s="308"/>
      <c r="D39" s="309"/>
      <c r="E39" s="310"/>
      <c r="F39" s="310"/>
    </row>
    <row r="40" spans="1:6" ht="15">
      <c r="A40" s="246" t="s">
        <v>91</v>
      </c>
      <c r="B40" s="311"/>
      <c r="C40" s="312"/>
      <c r="D40" s="313"/>
      <c r="E40" s="310"/>
      <c r="F40" s="314"/>
    </row>
    <row r="41" spans="1:6" ht="15.75" thickBot="1">
      <c r="A41" s="315"/>
      <c r="B41" s="307"/>
      <c r="C41" s="308"/>
      <c r="D41" s="308"/>
      <c r="E41" s="310"/>
      <c r="F41" s="314"/>
    </row>
    <row r="42" spans="1:6" ht="14.25">
      <c r="A42" s="246"/>
      <c r="B42" s="247">
        <v>45</v>
      </c>
      <c r="C42" s="265" t="s">
        <v>92</v>
      </c>
      <c r="D42" s="316">
        <v>0</v>
      </c>
      <c r="E42" s="317">
        <v>0</v>
      </c>
      <c r="F42" s="317">
        <v>0</v>
      </c>
    </row>
    <row r="43" spans="1:6" ht="14.25">
      <c r="A43" s="246"/>
      <c r="B43" s="294">
        <v>80</v>
      </c>
      <c r="C43" s="318" t="s">
        <v>93</v>
      </c>
      <c r="D43" s="319">
        <v>0.16241357261423559</v>
      </c>
      <c r="E43" s="320">
        <v>0.25572662730869417</v>
      </c>
      <c r="F43" s="320">
        <v>0</v>
      </c>
    </row>
    <row r="44" spans="1:6" ht="15" thickBot="1">
      <c r="A44" s="246"/>
      <c r="B44" s="321">
        <v>90</v>
      </c>
      <c r="C44" s="322" t="s">
        <v>94</v>
      </c>
      <c r="D44" s="323">
        <v>3.6556287625136945</v>
      </c>
      <c r="E44" s="323">
        <v>2.2533385798550136</v>
      </c>
      <c r="F44" s="323">
        <v>1.4022901826586815</v>
      </c>
    </row>
    <row r="45" spans="1:6" ht="15.75">
      <c r="A45" s="269"/>
      <c r="B45" s="311"/>
      <c r="C45" s="324" t="s">
        <v>95</v>
      </c>
      <c r="D45" s="308"/>
      <c r="E45" s="315"/>
      <c r="F45" s="314"/>
    </row>
    <row r="46" spans="1:6" ht="15">
      <c r="A46" s="269"/>
      <c r="B46" s="311"/>
      <c r="C46" s="242" t="s">
        <v>119</v>
      </c>
      <c r="D46" s="325"/>
      <c r="E46" s="328">
        <v>66726</v>
      </c>
      <c r="F46" s="326"/>
    </row>
    <row r="47" spans="1:6" ht="15.75">
      <c r="A47" s="269"/>
      <c r="B47" s="307"/>
      <c r="C47" s="246" t="s">
        <v>96</v>
      </c>
      <c r="D47" s="327"/>
      <c r="E47" s="312"/>
      <c r="F47" s="314"/>
    </row>
  </sheetData>
  <sheetProtection/>
  <mergeCells count="2">
    <mergeCell ref="D8:F8"/>
    <mergeCell ref="E13:F1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1.421875" style="212" customWidth="1"/>
    <col min="3" max="3" width="46.28125" style="212" bestFit="1" customWidth="1"/>
    <col min="4" max="6" width="25.7109375" style="212" customWidth="1"/>
    <col min="7" max="7" width="27.8515625" style="211" customWidth="1"/>
    <col min="8" max="8" width="2.8515625" style="212" customWidth="1"/>
    <col min="9" max="9" width="23.7109375" style="212" customWidth="1"/>
    <col min="10" max="16384" width="11.421875" style="212" customWidth="1"/>
  </cols>
  <sheetData>
    <row r="1" spans="1:6" ht="15.75">
      <c r="A1" s="209"/>
      <c r="B1" s="210"/>
      <c r="C1" s="209"/>
      <c r="D1" s="209"/>
      <c r="E1" s="209"/>
      <c r="F1" s="211"/>
    </row>
    <row r="2" spans="1:6" ht="18.75">
      <c r="A2" s="213"/>
      <c r="B2" s="214"/>
      <c r="C2" s="215" t="s">
        <v>0</v>
      </c>
      <c r="D2" s="215"/>
      <c r="E2" s="215"/>
      <c r="F2" s="215"/>
    </row>
    <row r="3" spans="1:6" ht="18.75">
      <c r="A3" s="216"/>
      <c r="B3" s="211"/>
      <c r="C3" s="211"/>
      <c r="D3" s="217"/>
      <c r="E3" s="218"/>
      <c r="F3" s="211"/>
    </row>
    <row r="4" spans="1:6" ht="18.75">
      <c r="A4" s="219" t="s">
        <v>107</v>
      </c>
      <c r="B4" s="211"/>
      <c r="C4" s="211"/>
      <c r="D4" s="217"/>
      <c r="E4" s="220"/>
      <c r="F4" s="221" t="s">
        <v>122</v>
      </c>
    </row>
    <row r="5" spans="1:6" ht="12.75">
      <c r="A5" s="216"/>
      <c r="B5" s="211"/>
      <c r="C5" s="211"/>
      <c r="D5" s="222"/>
      <c r="E5" s="222"/>
      <c r="F5" s="223"/>
    </row>
    <row r="6" spans="1:6" ht="15">
      <c r="A6" s="219"/>
      <c r="B6" s="224" t="s">
        <v>69</v>
      </c>
      <c r="C6" s="211"/>
      <c r="D6" s="225"/>
      <c r="E6" s="219"/>
      <c r="F6" s="226"/>
    </row>
    <row r="7" spans="1:6" ht="15.75" thickBot="1">
      <c r="A7" s="226"/>
      <c r="B7" s="227"/>
      <c r="C7" s="228"/>
      <c r="D7" s="219"/>
      <c r="E7" s="219"/>
      <c r="F7" s="219"/>
    </row>
    <row r="8" spans="1:6" ht="15.75" thickBot="1">
      <c r="A8" s="228"/>
      <c r="B8" s="229" t="s">
        <v>70</v>
      </c>
      <c r="C8" s="230"/>
      <c r="D8" s="329" t="s">
        <v>109</v>
      </c>
      <c r="E8" s="330"/>
      <c r="F8" s="331"/>
    </row>
    <row r="9" spans="1:7" ht="15">
      <c r="A9" s="228"/>
      <c r="B9" s="231" t="s">
        <v>71</v>
      </c>
      <c r="C9" s="232"/>
      <c r="D9" s="233" t="s">
        <v>101</v>
      </c>
      <c r="E9" s="233" t="s">
        <v>97</v>
      </c>
      <c r="F9" s="233" t="s">
        <v>102</v>
      </c>
      <c r="G9" s="234"/>
    </row>
    <row r="10" spans="1:6" ht="15">
      <c r="A10" s="228"/>
      <c r="B10" s="231" t="s">
        <v>72</v>
      </c>
      <c r="C10" s="232"/>
      <c r="D10" s="235"/>
      <c r="E10" s="235"/>
      <c r="F10" s="235"/>
    </row>
    <row r="11" spans="1:6" ht="15.75" thickBot="1">
      <c r="A11" s="228"/>
      <c r="B11" s="236" t="s">
        <v>73</v>
      </c>
      <c r="C11" s="237" t="s">
        <v>74</v>
      </c>
      <c r="D11" s="238">
        <v>1726</v>
      </c>
      <c r="E11" s="239" t="s">
        <v>110</v>
      </c>
      <c r="F11" s="239" t="s">
        <v>111</v>
      </c>
    </row>
    <row r="12" spans="1:6" ht="15">
      <c r="A12" s="228"/>
      <c r="B12" s="240"/>
      <c r="C12" s="240"/>
      <c r="D12" s="240"/>
      <c r="E12" s="240"/>
      <c r="F12" s="240"/>
    </row>
    <row r="13" spans="1:6" ht="14.25">
      <c r="A13" s="241" t="s">
        <v>75</v>
      </c>
      <c r="B13" s="240"/>
      <c r="C13" s="240"/>
      <c r="D13" s="240"/>
      <c r="E13" s="332"/>
      <c r="F13" s="332"/>
    </row>
    <row r="14" spans="1:6" ht="15">
      <c r="A14" s="228"/>
      <c r="B14" s="240"/>
      <c r="C14" s="240"/>
      <c r="D14" s="240"/>
      <c r="E14" s="240"/>
      <c r="F14" s="240"/>
    </row>
    <row r="15" spans="1:6" ht="14.25">
      <c r="A15" s="242" t="s">
        <v>76</v>
      </c>
      <c r="B15" s="242"/>
      <c r="C15" s="242"/>
      <c r="D15" s="242"/>
      <c r="E15" s="242"/>
      <c r="F15" s="242"/>
    </row>
    <row r="16" spans="1:6" ht="14.25">
      <c r="A16" s="242"/>
      <c r="B16" s="242"/>
      <c r="C16" s="242"/>
      <c r="D16" s="243"/>
      <c r="E16" s="244"/>
      <c r="F16" s="243"/>
    </row>
    <row r="17" spans="1:6" ht="12.75">
      <c r="A17" s="213"/>
      <c r="B17" s="213"/>
      <c r="C17" s="213"/>
      <c r="D17" s="245"/>
      <c r="E17" s="213"/>
      <c r="F17" s="245"/>
    </row>
    <row r="18" spans="1:6" ht="13.5" thickBot="1">
      <c r="A18" s="213"/>
      <c r="B18" s="213"/>
      <c r="C18" s="213"/>
      <c r="D18" s="213"/>
      <c r="E18" s="213"/>
      <c r="F18" s="213"/>
    </row>
    <row r="19" spans="1:6" ht="15" thickBot="1">
      <c r="A19" s="246"/>
      <c r="B19" s="247">
        <v>12</v>
      </c>
      <c r="C19" s="248" t="s">
        <v>103</v>
      </c>
      <c r="D19" s="249"/>
      <c r="E19" s="250"/>
      <c r="F19" s="251">
        <v>0</v>
      </c>
    </row>
    <row r="20" spans="1:9" ht="14.25">
      <c r="A20" s="246"/>
      <c r="B20" s="252">
        <v>15</v>
      </c>
      <c r="C20" s="253" t="s">
        <v>77</v>
      </c>
      <c r="D20" s="254"/>
      <c r="E20" s="255"/>
      <c r="F20" s="256"/>
      <c r="G20" s="257"/>
      <c r="I20" s="258"/>
    </row>
    <row r="21" spans="1:9" ht="16.5" thickBot="1">
      <c r="A21" s="246"/>
      <c r="B21" s="259"/>
      <c r="C21" s="260" t="s">
        <v>78</v>
      </c>
      <c r="D21" s="261">
        <v>46.165800000000004</v>
      </c>
      <c r="E21" s="262">
        <v>46.165800000000004</v>
      </c>
      <c r="F21" s="263"/>
      <c r="G21" s="264"/>
      <c r="I21" s="264"/>
    </row>
    <row r="22" spans="1:9" ht="14.25">
      <c r="A22" s="246"/>
      <c r="B22" s="252">
        <v>20</v>
      </c>
      <c r="C22" s="265" t="s">
        <v>79</v>
      </c>
      <c r="D22" s="266">
        <v>248.626962</v>
      </c>
      <c r="E22" s="267">
        <v>134.678258</v>
      </c>
      <c r="F22" s="267">
        <v>113.94870399999998</v>
      </c>
      <c r="G22" s="268"/>
      <c r="H22" s="268"/>
      <c r="I22" s="268"/>
    </row>
    <row r="23" spans="1:9" ht="15">
      <c r="A23" s="269"/>
      <c r="B23" s="270">
        <v>25</v>
      </c>
      <c r="C23" s="271" t="s">
        <v>114</v>
      </c>
      <c r="D23" s="272">
        <v>126.73098800000001</v>
      </c>
      <c r="E23" s="273">
        <v>114.33482000000001</v>
      </c>
      <c r="F23" s="273">
        <v>12.396168000000001</v>
      </c>
      <c r="G23" s="274"/>
      <c r="H23" s="268"/>
      <c r="I23" s="268"/>
    </row>
    <row r="24" spans="1:9" ht="15">
      <c r="A24" s="269"/>
      <c r="B24" s="270">
        <v>200</v>
      </c>
      <c r="C24" s="271" t="s">
        <v>80</v>
      </c>
      <c r="D24" s="272">
        <v>113.94870399999998</v>
      </c>
      <c r="E24" s="273"/>
      <c r="F24" s="273">
        <v>113.94870399999998</v>
      </c>
      <c r="G24" s="274"/>
      <c r="H24" s="268"/>
      <c r="I24" s="268"/>
    </row>
    <row r="25" spans="1:9" ht="15.75" thickBot="1">
      <c r="A25" s="269"/>
      <c r="B25" s="275">
        <v>205</v>
      </c>
      <c r="C25" s="276" t="s">
        <v>115</v>
      </c>
      <c r="D25" s="277">
        <v>12.396168000000001</v>
      </c>
      <c r="E25" s="278"/>
      <c r="F25" s="279">
        <v>12.396168000000001</v>
      </c>
      <c r="G25" s="274"/>
      <c r="H25" s="268"/>
      <c r="I25" s="268"/>
    </row>
    <row r="26" spans="1:9" ht="15" thickBot="1">
      <c r="A26" s="246"/>
      <c r="B26" s="280">
        <v>100</v>
      </c>
      <c r="C26" s="281" t="s">
        <v>81</v>
      </c>
      <c r="D26" s="282">
        <v>0</v>
      </c>
      <c r="E26" s="283">
        <v>0</v>
      </c>
      <c r="F26" s="251">
        <v>0</v>
      </c>
      <c r="G26" s="274"/>
      <c r="H26" s="268"/>
      <c r="I26" s="268"/>
    </row>
    <row r="27" spans="1:9" ht="15" thickBot="1">
      <c r="A27" s="246"/>
      <c r="B27" s="280">
        <v>991</v>
      </c>
      <c r="C27" s="281" t="s">
        <v>82</v>
      </c>
      <c r="D27" s="261">
        <v>294.792762</v>
      </c>
      <c r="E27" s="261">
        <v>180.84405800000002</v>
      </c>
      <c r="F27" s="284">
        <v>113.94870399999998</v>
      </c>
      <c r="G27" s="274"/>
      <c r="H27" s="268"/>
      <c r="I27" s="268"/>
    </row>
    <row r="28" spans="1:9" ht="14.25">
      <c r="A28" s="246"/>
      <c r="B28" s="247">
        <v>30</v>
      </c>
      <c r="C28" s="265" t="s">
        <v>83</v>
      </c>
      <c r="D28" s="266">
        <v>24.352127999999993</v>
      </c>
      <c r="E28" s="267">
        <v>14.922975999999997</v>
      </c>
      <c r="F28" s="267">
        <v>9.429151999999998</v>
      </c>
      <c r="G28" s="268"/>
      <c r="H28" s="268"/>
      <c r="I28" s="268"/>
    </row>
    <row r="29" spans="1:9" ht="15">
      <c r="A29" s="269"/>
      <c r="B29" s="270">
        <v>35</v>
      </c>
      <c r="C29" s="271" t="s">
        <v>116</v>
      </c>
      <c r="D29" s="272">
        <v>19.095534</v>
      </c>
      <c r="E29" s="279">
        <v>10.723785999999999</v>
      </c>
      <c r="F29" s="279">
        <v>8.371748000000002</v>
      </c>
      <c r="G29" s="274"/>
      <c r="H29" s="268"/>
      <c r="I29" s="268"/>
    </row>
    <row r="30" spans="1:6" ht="15">
      <c r="A30" s="269"/>
      <c r="B30" s="270">
        <v>300</v>
      </c>
      <c r="C30" s="271" t="s">
        <v>80</v>
      </c>
      <c r="D30" s="272">
        <v>9.429151999999998</v>
      </c>
      <c r="E30" s="285"/>
      <c r="F30" s="286">
        <v>9.429151999999998</v>
      </c>
    </row>
    <row r="31" spans="1:6" ht="15.75" thickBot="1">
      <c r="A31" s="269"/>
      <c r="B31" s="275">
        <v>305</v>
      </c>
      <c r="C31" s="276" t="s">
        <v>117</v>
      </c>
      <c r="D31" s="287">
        <v>8.371748000000002</v>
      </c>
      <c r="E31" s="288"/>
      <c r="F31" s="289">
        <v>8.371748000000002</v>
      </c>
    </row>
    <row r="32" spans="1:6" ht="15" thickBot="1">
      <c r="A32" s="246"/>
      <c r="B32" s="280">
        <v>40</v>
      </c>
      <c r="C32" s="281" t="s">
        <v>84</v>
      </c>
      <c r="D32" s="282">
        <v>0</v>
      </c>
      <c r="E32" s="290">
        <v>0</v>
      </c>
      <c r="F32" s="291">
        <v>0</v>
      </c>
    </row>
    <row r="33" spans="1:6" ht="14.25">
      <c r="A33" s="246"/>
      <c r="B33" s="247">
        <v>50</v>
      </c>
      <c r="C33" s="265" t="s">
        <v>85</v>
      </c>
      <c r="D33" s="292">
        <v>270.440634</v>
      </c>
      <c r="E33" s="293">
        <v>165.921082</v>
      </c>
      <c r="F33" s="292">
        <v>104.51955199999998</v>
      </c>
    </row>
    <row r="34" spans="1:6" ht="14.25">
      <c r="A34" s="246"/>
      <c r="B34" s="294">
        <v>53</v>
      </c>
      <c r="C34" s="295" t="s">
        <v>86</v>
      </c>
      <c r="D34" s="272">
        <v>12.659084060000003</v>
      </c>
      <c r="E34" s="296">
        <v>12.659084060000003</v>
      </c>
      <c r="F34" s="297">
        <v>0</v>
      </c>
    </row>
    <row r="35" spans="1:6" ht="14.25">
      <c r="A35" s="246"/>
      <c r="B35" s="294">
        <v>55</v>
      </c>
      <c r="C35" s="295" t="s">
        <v>87</v>
      </c>
      <c r="D35" s="298"/>
      <c r="E35" s="299"/>
      <c r="F35" s="300"/>
    </row>
    <row r="36" spans="1:7" ht="14.25">
      <c r="A36" s="246"/>
      <c r="B36" s="294">
        <v>65</v>
      </c>
      <c r="C36" s="295" t="s">
        <v>88</v>
      </c>
      <c r="D36" s="272">
        <v>0</v>
      </c>
      <c r="E36" s="296">
        <v>0</v>
      </c>
      <c r="F36" s="300"/>
      <c r="G36" s="301"/>
    </row>
    <row r="37" spans="1:7" ht="14.25">
      <c r="A37" s="246"/>
      <c r="B37" s="294">
        <v>70</v>
      </c>
      <c r="C37" s="295" t="s">
        <v>89</v>
      </c>
      <c r="D37" s="272">
        <v>257.78154994</v>
      </c>
      <c r="E37" s="296">
        <v>153.26199794000001</v>
      </c>
      <c r="F37" s="296">
        <v>104.51955199999998</v>
      </c>
      <c r="G37" s="302"/>
    </row>
    <row r="38" spans="1:6" ht="15.75" thickBot="1">
      <c r="A38" s="269"/>
      <c r="B38" s="303">
        <v>73</v>
      </c>
      <c r="C38" s="304" t="s">
        <v>90</v>
      </c>
      <c r="D38" s="287">
        <v>104.51955199999998</v>
      </c>
      <c r="E38" s="305"/>
      <c r="F38" s="306">
        <v>104.51955199999998</v>
      </c>
    </row>
    <row r="39" spans="1:6" ht="15">
      <c r="A39" s="269"/>
      <c r="B39" s="307"/>
      <c r="C39" s="308"/>
      <c r="D39" s="309"/>
      <c r="E39" s="310"/>
      <c r="F39" s="310"/>
    </row>
    <row r="40" spans="1:6" ht="15">
      <c r="A40" s="246" t="s">
        <v>91</v>
      </c>
      <c r="B40" s="311"/>
      <c r="C40" s="312"/>
      <c r="D40" s="313"/>
      <c r="E40" s="310"/>
      <c r="F40" s="314"/>
    </row>
    <row r="41" spans="1:6" ht="15.75" thickBot="1">
      <c r="A41" s="315"/>
      <c r="B41" s="307"/>
      <c r="C41" s="308"/>
      <c r="D41" s="308"/>
      <c r="E41" s="310"/>
      <c r="F41" s="314"/>
    </row>
    <row r="42" spans="1:6" ht="14.25">
      <c r="A42" s="246"/>
      <c r="B42" s="247">
        <v>45</v>
      </c>
      <c r="C42" s="265" t="s">
        <v>92</v>
      </c>
      <c r="D42" s="316">
        <v>0</v>
      </c>
      <c r="E42" s="317">
        <v>0</v>
      </c>
      <c r="F42" s="317">
        <v>0</v>
      </c>
    </row>
    <row r="43" spans="1:6" ht="14.25">
      <c r="A43" s="246"/>
      <c r="B43" s="294">
        <v>80</v>
      </c>
      <c r="C43" s="318" t="s">
        <v>93</v>
      </c>
      <c r="D43" s="319">
        <v>0.17070585628045823</v>
      </c>
      <c r="E43" s="320">
        <v>0.2782395066589549</v>
      </c>
      <c r="F43" s="320">
        <v>0</v>
      </c>
    </row>
    <row r="44" spans="1:6" ht="15" thickBot="1">
      <c r="A44" s="246"/>
      <c r="B44" s="321">
        <v>90</v>
      </c>
      <c r="C44" s="322" t="s">
        <v>94</v>
      </c>
      <c r="D44" s="323">
        <v>3.8501291922812677</v>
      </c>
      <c r="E44" s="323">
        <v>2.2890641028168597</v>
      </c>
      <c r="F44" s="323">
        <v>1.561065089464408</v>
      </c>
    </row>
    <row r="45" spans="1:6" ht="15.75">
      <c r="A45" s="269"/>
      <c r="B45" s="311"/>
      <c r="C45" s="324" t="s">
        <v>95</v>
      </c>
      <c r="D45" s="308"/>
      <c r="E45" s="315"/>
      <c r="F45" s="314"/>
    </row>
    <row r="46" spans="1:6" ht="15">
      <c r="A46" s="269"/>
      <c r="B46" s="311"/>
      <c r="C46" s="242" t="s">
        <v>121</v>
      </c>
      <c r="D46" s="325"/>
      <c r="E46" s="328">
        <v>66954</v>
      </c>
      <c r="F46" s="326"/>
    </row>
    <row r="47" spans="1:6" ht="15.75">
      <c r="A47" s="269"/>
      <c r="B47" s="307"/>
      <c r="C47" s="246" t="s">
        <v>96</v>
      </c>
      <c r="D47" s="327"/>
      <c r="E47" s="312"/>
      <c r="F47" s="314"/>
    </row>
  </sheetData>
  <sheetProtection/>
  <mergeCells count="2">
    <mergeCell ref="D8:F8"/>
    <mergeCell ref="E13:F1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1"/>
  <headerFooter alignWithMargins="0">
    <oddFooter>&amp;C&amp;"Times New Roman,Normal"&amp;12 72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11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84.6</v>
      </c>
      <c r="E19" s="45">
        <v>84.6</v>
      </c>
      <c r="F19" s="110"/>
    </row>
    <row r="20" spans="1:7" ht="14.25">
      <c r="A20" s="33"/>
      <c r="B20" s="39">
        <v>20</v>
      </c>
      <c r="C20" s="46" t="s">
        <v>79</v>
      </c>
      <c r="D20" s="47">
        <v>219.6</v>
      </c>
      <c r="E20" s="48">
        <v>132.8</v>
      </c>
      <c r="F20" s="49">
        <v>86.8</v>
      </c>
      <c r="G20" s="95"/>
    </row>
    <row r="21" spans="1:6" ht="15">
      <c r="A21" s="50"/>
      <c r="B21" s="51">
        <v>25</v>
      </c>
      <c r="C21" s="52" t="s">
        <v>98</v>
      </c>
      <c r="D21" s="100">
        <v>147.5</v>
      </c>
      <c r="E21" s="53">
        <v>120.7</v>
      </c>
      <c r="F21" s="53">
        <v>26.8</v>
      </c>
    </row>
    <row r="22" spans="1:6" ht="15">
      <c r="A22" s="50"/>
      <c r="B22" s="51">
        <v>200</v>
      </c>
      <c r="C22" s="52" t="s">
        <v>80</v>
      </c>
      <c r="D22" s="112">
        <v>86.8</v>
      </c>
      <c r="E22" s="55"/>
      <c r="F22" s="55">
        <v>86.8</v>
      </c>
    </row>
    <row r="23" spans="1:6" ht="15.75" thickBot="1">
      <c r="A23" s="50"/>
      <c r="B23" s="56">
        <v>205</v>
      </c>
      <c r="C23" s="57" t="s">
        <v>99</v>
      </c>
      <c r="D23" s="143">
        <v>26.8</v>
      </c>
      <c r="E23" s="59"/>
      <c r="F23" s="59">
        <v>26.8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304.2</v>
      </c>
      <c r="E25" s="44">
        <v>217.4</v>
      </c>
      <c r="F25" s="111">
        <v>86.8</v>
      </c>
    </row>
    <row r="26" spans="1:7" ht="14.25">
      <c r="A26" s="33"/>
      <c r="B26" s="34">
        <v>30</v>
      </c>
      <c r="C26" s="46" t="s">
        <v>83</v>
      </c>
      <c r="D26" s="47">
        <v>19.5</v>
      </c>
      <c r="E26" s="48">
        <v>17.5</v>
      </c>
      <c r="F26" s="63">
        <v>2</v>
      </c>
      <c r="G26" s="95"/>
    </row>
    <row r="27" spans="1:6" ht="15">
      <c r="A27" s="50"/>
      <c r="B27" s="51">
        <v>35</v>
      </c>
      <c r="C27" s="52" t="s">
        <v>100</v>
      </c>
      <c r="D27" s="112">
        <v>15</v>
      </c>
      <c r="E27" s="53">
        <v>13.8</v>
      </c>
      <c r="F27" s="64">
        <v>1.2</v>
      </c>
    </row>
    <row r="28" spans="1:6" ht="15">
      <c r="A28" s="50"/>
      <c r="B28" s="51">
        <v>300</v>
      </c>
      <c r="C28" s="52" t="s">
        <v>80</v>
      </c>
      <c r="D28" s="112">
        <v>2</v>
      </c>
      <c r="E28" s="54"/>
      <c r="F28" s="65">
        <v>2</v>
      </c>
    </row>
    <row r="29" spans="1:6" ht="15.75" thickBot="1">
      <c r="A29" s="50"/>
      <c r="B29" s="56">
        <v>305</v>
      </c>
      <c r="C29" s="57" t="s">
        <v>99</v>
      </c>
      <c r="D29" s="143">
        <v>1.2</v>
      </c>
      <c r="E29" s="58"/>
      <c r="F29" s="66">
        <v>1.2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284.7</v>
      </c>
      <c r="E31" s="105">
        <v>199.9</v>
      </c>
      <c r="F31" s="100">
        <v>84.8</v>
      </c>
    </row>
    <row r="32" spans="1:6" ht="14.25">
      <c r="A32" s="33"/>
      <c r="B32" s="68">
        <v>53</v>
      </c>
      <c r="C32" s="69" t="s">
        <v>86</v>
      </c>
      <c r="D32" s="102">
        <v>15.218000000000002</v>
      </c>
      <c r="E32" s="92">
        <v>15.218000000000002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269.482</v>
      </c>
      <c r="E35" s="70">
        <v>184.68200000000002</v>
      </c>
      <c r="F35" s="70">
        <v>84.8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84.8</v>
      </c>
      <c r="E36" s="74"/>
      <c r="F36" s="75">
        <v>84.8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" customHeight="1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0.2971548998946259</v>
      </c>
      <c r="E41" s="84">
        <v>0.4232116058029014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87">
        <v>4.508498962725023</v>
      </c>
      <c r="E42" s="87">
        <v>3.0897744763434387</v>
      </c>
      <c r="F42" s="87">
        <v>1.4187244863815833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15</v>
      </c>
      <c r="D44" s="89">
        <v>59772</v>
      </c>
      <c r="E44" s="146">
        <v>59772</v>
      </c>
      <c r="F44" s="145">
        <v>59772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4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10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2.7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 customHeight="1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73.5</v>
      </c>
      <c r="E19" s="45">
        <v>73.5</v>
      </c>
      <c r="F19" s="110"/>
    </row>
    <row r="20" spans="1:7" ht="14.25">
      <c r="A20" s="33"/>
      <c r="B20" s="39">
        <v>20</v>
      </c>
      <c r="C20" s="46" t="s">
        <v>79</v>
      </c>
      <c r="D20" s="47">
        <v>234.2</v>
      </c>
      <c r="E20" s="48">
        <v>140.6</v>
      </c>
      <c r="F20" s="49">
        <v>93.6</v>
      </c>
      <c r="G20" s="95"/>
    </row>
    <row r="21" spans="1:6" ht="15">
      <c r="A21" s="50"/>
      <c r="B21" s="51">
        <v>25</v>
      </c>
      <c r="C21" s="52" t="s">
        <v>98</v>
      </c>
      <c r="D21" s="112">
        <v>140.9</v>
      </c>
      <c r="E21" s="53">
        <v>118.5</v>
      </c>
      <c r="F21" s="53">
        <v>22.4</v>
      </c>
    </row>
    <row r="22" spans="1:6" ht="15">
      <c r="A22" s="50"/>
      <c r="B22" s="51">
        <v>200</v>
      </c>
      <c r="C22" s="52" t="s">
        <v>80</v>
      </c>
      <c r="D22" s="112">
        <v>93.6</v>
      </c>
      <c r="E22" s="55"/>
      <c r="F22" s="55">
        <v>93.6</v>
      </c>
    </row>
    <row r="23" spans="1:6" ht="15.75" thickBot="1">
      <c r="A23" s="50"/>
      <c r="B23" s="56">
        <v>205</v>
      </c>
      <c r="C23" s="57" t="s">
        <v>99</v>
      </c>
      <c r="D23" s="143">
        <v>22.4</v>
      </c>
      <c r="E23" s="59"/>
      <c r="F23" s="59">
        <v>22.4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307.7</v>
      </c>
      <c r="E25" s="44">
        <v>214.1</v>
      </c>
      <c r="F25" s="111">
        <v>93.6</v>
      </c>
    </row>
    <row r="26" spans="1:7" ht="14.25">
      <c r="A26" s="33"/>
      <c r="B26" s="34">
        <v>30</v>
      </c>
      <c r="C26" s="46" t="s">
        <v>83</v>
      </c>
      <c r="D26" s="47">
        <v>18</v>
      </c>
      <c r="E26" s="48">
        <v>14</v>
      </c>
      <c r="F26" s="63">
        <v>4</v>
      </c>
      <c r="G26" s="95"/>
    </row>
    <row r="27" spans="1:6" ht="15">
      <c r="A27" s="50"/>
      <c r="B27" s="51">
        <v>35</v>
      </c>
      <c r="C27" s="52" t="s">
        <v>100</v>
      </c>
      <c r="D27" s="112">
        <v>12.8</v>
      </c>
      <c r="E27" s="53">
        <v>10</v>
      </c>
      <c r="F27" s="64">
        <v>2.8</v>
      </c>
    </row>
    <row r="28" spans="1:6" ht="15">
      <c r="A28" s="50"/>
      <c r="B28" s="51">
        <v>300</v>
      </c>
      <c r="C28" s="52" t="s">
        <v>80</v>
      </c>
      <c r="D28" s="112">
        <v>4</v>
      </c>
      <c r="E28" s="54"/>
      <c r="F28" s="65">
        <v>4</v>
      </c>
    </row>
    <row r="29" spans="1:6" ht="15.75" thickBot="1">
      <c r="A29" s="50"/>
      <c r="B29" s="56">
        <v>305</v>
      </c>
      <c r="C29" s="57" t="s">
        <v>99</v>
      </c>
      <c r="D29" s="143">
        <v>2.8</v>
      </c>
      <c r="E29" s="58"/>
      <c r="F29" s="66">
        <v>2.8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289.7</v>
      </c>
      <c r="E31" s="105">
        <v>200.1</v>
      </c>
      <c r="F31" s="100">
        <v>89.6</v>
      </c>
    </row>
    <row r="32" spans="1:6" ht="14.25">
      <c r="A32" s="33"/>
      <c r="B32" s="68">
        <v>53</v>
      </c>
      <c r="C32" s="69" t="s">
        <v>86</v>
      </c>
      <c r="D32" s="102">
        <v>14.987000000000002</v>
      </c>
      <c r="E32" s="92">
        <v>14.987000000000002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274.71299999999997</v>
      </c>
      <c r="E35" s="70">
        <v>185.113</v>
      </c>
      <c r="F35" s="70">
        <v>89.6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89.6</v>
      </c>
      <c r="E36" s="74"/>
      <c r="F36" s="75">
        <v>89.6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" customHeight="1" thickBot="1">
      <c r="A39" s="80"/>
      <c r="B39" s="117"/>
      <c r="C39" s="76"/>
      <c r="D39" s="76"/>
      <c r="E39" s="77"/>
      <c r="F39" s="78"/>
    </row>
    <row r="40" spans="1:6" ht="14.25">
      <c r="A40" s="33"/>
      <c r="B40" s="118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119">
        <v>80</v>
      </c>
      <c r="C41" s="83" t="s">
        <v>93</v>
      </c>
      <c r="D41" s="84">
        <v>0.2537107352433552</v>
      </c>
      <c r="E41" s="84">
        <v>0.36731634182908546</v>
      </c>
      <c r="F41" s="84">
        <v>0</v>
      </c>
    </row>
    <row r="42" spans="1:6" ht="15" thickBot="1">
      <c r="A42" s="33"/>
      <c r="B42" s="29">
        <v>90</v>
      </c>
      <c r="C42" s="86" t="s">
        <v>94</v>
      </c>
      <c r="D42" s="87">
        <v>4.580229417453066</v>
      </c>
      <c r="E42" s="87">
        <v>3.086348327720164</v>
      </c>
      <c r="F42" s="87">
        <v>1.493881089732902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16</v>
      </c>
      <c r="D44" s="89">
        <v>59978</v>
      </c>
      <c r="E44" s="146">
        <v>59978</v>
      </c>
      <c r="F44" s="145">
        <v>59978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710937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9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.75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72.6</v>
      </c>
      <c r="E19" s="45">
        <v>72.6</v>
      </c>
      <c r="F19" s="110"/>
    </row>
    <row r="20" spans="1:7" ht="14.25">
      <c r="A20" s="33"/>
      <c r="B20" s="39">
        <v>20</v>
      </c>
      <c r="C20" s="46" t="s">
        <v>79</v>
      </c>
      <c r="D20" s="47">
        <v>209.4</v>
      </c>
      <c r="E20" s="48">
        <v>115.4</v>
      </c>
      <c r="F20" s="49">
        <v>94</v>
      </c>
      <c r="G20" s="95"/>
    </row>
    <row r="21" spans="1:6" ht="15">
      <c r="A21" s="50"/>
      <c r="B21" s="51">
        <v>25</v>
      </c>
      <c r="C21" s="52" t="s">
        <v>98</v>
      </c>
      <c r="D21" s="112">
        <v>135.1</v>
      </c>
      <c r="E21" s="53">
        <v>114.3</v>
      </c>
      <c r="F21" s="53">
        <v>20.8</v>
      </c>
    </row>
    <row r="22" spans="1:6" ht="15">
      <c r="A22" s="50"/>
      <c r="B22" s="51">
        <v>200</v>
      </c>
      <c r="C22" s="52" t="s">
        <v>80</v>
      </c>
      <c r="D22" s="112">
        <v>94</v>
      </c>
      <c r="E22" s="55"/>
      <c r="F22" s="55">
        <v>94</v>
      </c>
    </row>
    <row r="23" spans="1:6" ht="15.75" thickBot="1">
      <c r="A23" s="50"/>
      <c r="B23" s="56">
        <v>205</v>
      </c>
      <c r="C23" s="57" t="s">
        <v>99</v>
      </c>
      <c r="D23" s="143">
        <v>20.8</v>
      </c>
      <c r="E23" s="59"/>
      <c r="F23" s="59">
        <v>20.8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282</v>
      </c>
      <c r="E25" s="44">
        <v>188</v>
      </c>
      <c r="F25" s="111">
        <v>94</v>
      </c>
    </row>
    <row r="26" spans="1:7" ht="14.25">
      <c r="A26" s="33"/>
      <c r="B26" s="34">
        <v>30</v>
      </c>
      <c r="C26" s="46" t="s">
        <v>83</v>
      </c>
      <c r="D26" s="47">
        <v>20.3</v>
      </c>
      <c r="E26" s="48">
        <v>15.5</v>
      </c>
      <c r="F26" s="63">
        <v>4.8</v>
      </c>
      <c r="G26" s="95"/>
    </row>
    <row r="27" spans="1:6" ht="15">
      <c r="A27" s="50"/>
      <c r="B27" s="51">
        <v>35</v>
      </c>
      <c r="C27" s="52" t="s">
        <v>100</v>
      </c>
      <c r="D27" s="112">
        <v>16.2</v>
      </c>
      <c r="E27" s="53">
        <v>12.2</v>
      </c>
      <c r="F27" s="64">
        <v>4</v>
      </c>
    </row>
    <row r="28" spans="1:6" ht="15">
      <c r="A28" s="50"/>
      <c r="B28" s="51">
        <v>300</v>
      </c>
      <c r="C28" s="52" t="s">
        <v>80</v>
      </c>
      <c r="D28" s="112">
        <v>4.8</v>
      </c>
      <c r="E28" s="54"/>
      <c r="F28" s="65">
        <v>4.8</v>
      </c>
    </row>
    <row r="29" spans="1:6" ht="15.75" thickBot="1">
      <c r="A29" s="50"/>
      <c r="B29" s="56">
        <v>305</v>
      </c>
      <c r="C29" s="57" t="s">
        <v>99</v>
      </c>
      <c r="D29" s="143">
        <v>4</v>
      </c>
      <c r="E29" s="58"/>
      <c r="F29" s="66">
        <v>4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261.7</v>
      </c>
      <c r="E31" s="105">
        <v>172.5</v>
      </c>
      <c r="F31" s="100">
        <v>89.2</v>
      </c>
    </row>
    <row r="32" spans="1:6" ht="14.25">
      <c r="A32" s="33"/>
      <c r="B32" s="68">
        <v>53</v>
      </c>
      <c r="C32" s="69" t="s">
        <v>86</v>
      </c>
      <c r="D32" s="102">
        <v>13.16</v>
      </c>
      <c r="E32" s="92">
        <v>13.16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248.54</v>
      </c>
      <c r="E35" s="70">
        <v>159.34</v>
      </c>
      <c r="F35" s="70">
        <v>89.2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89.2</v>
      </c>
      <c r="E36" s="74"/>
      <c r="F36" s="75">
        <v>89.2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0.27741688956820787</v>
      </c>
      <c r="E41" s="84">
        <v>0.4208695652173913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87">
        <v>4.131385162652305</v>
      </c>
      <c r="E42" s="87">
        <v>2.6486477501288253</v>
      </c>
      <c r="F42" s="87">
        <v>1.4827374125234796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17</v>
      </c>
      <c r="D44" s="89">
        <v>60159</v>
      </c>
      <c r="E44" s="146">
        <v>60159</v>
      </c>
      <c r="F44" s="145">
        <v>60159</v>
      </c>
    </row>
    <row r="45" spans="1:6" ht="15.75">
      <c r="A45" s="50"/>
      <c r="B45" s="117"/>
      <c r="C45" s="33" t="s">
        <v>96</v>
      </c>
      <c r="D45" s="90"/>
      <c r="E45" s="79"/>
      <c r="F45" s="78"/>
    </row>
    <row r="46" ht="12.75">
      <c r="B46" s="93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8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75.7</v>
      </c>
      <c r="E19" s="45">
        <v>75.7</v>
      </c>
      <c r="F19" s="110"/>
    </row>
    <row r="20" spans="1:7" ht="14.25">
      <c r="A20" s="33"/>
      <c r="B20" s="39">
        <v>20</v>
      </c>
      <c r="C20" s="46" t="s">
        <v>79</v>
      </c>
      <c r="D20" s="47">
        <v>233</v>
      </c>
      <c r="E20" s="48">
        <v>140.6</v>
      </c>
      <c r="F20" s="49">
        <v>92.4</v>
      </c>
      <c r="G20" s="95"/>
    </row>
    <row r="21" spans="1:6" ht="15">
      <c r="A21" s="50"/>
      <c r="B21" s="51">
        <v>25</v>
      </c>
      <c r="C21" s="52" t="s">
        <v>98</v>
      </c>
      <c r="D21" s="112">
        <v>145.9</v>
      </c>
      <c r="E21" s="53">
        <v>121.5</v>
      </c>
      <c r="F21" s="53">
        <v>24.4</v>
      </c>
    </row>
    <row r="22" spans="1:6" ht="15">
      <c r="A22" s="50"/>
      <c r="B22" s="51">
        <v>200</v>
      </c>
      <c r="C22" s="52" t="s">
        <v>80</v>
      </c>
      <c r="D22" s="112">
        <v>92.4</v>
      </c>
      <c r="E22" s="55"/>
      <c r="F22" s="55">
        <v>92.4</v>
      </c>
    </row>
    <row r="23" spans="1:6" ht="15.75" thickBot="1">
      <c r="A23" s="50"/>
      <c r="B23" s="56">
        <v>205</v>
      </c>
      <c r="C23" s="57" t="s">
        <v>99</v>
      </c>
      <c r="D23" s="143">
        <v>24.4</v>
      </c>
      <c r="E23" s="59"/>
      <c r="F23" s="59">
        <v>24.4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308.7</v>
      </c>
      <c r="E25" s="44">
        <v>216.3</v>
      </c>
      <c r="F25" s="111">
        <v>92.4</v>
      </c>
    </row>
    <row r="26" spans="1:7" ht="14.25">
      <c r="A26" s="33"/>
      <c r="B26" s="34">
        <v>30</v>
      </c>
      <c r="C26" s="46" t="s">
        <v>83</v>
      </c>
      <c r="D26" s="47">
        <v>22.6</v>
      </c>
      <c r="E26" s="48">
        <v>17</v>
      </c>
      <c r="F26" s="63">
        <v>5.6</v>
      </c>
      <c r="G26" s="95"/>
    </row>
    <row r="27" spans="1:6" ht="15">
      <c r="A27" s="50"/>
      <c r="B27" s="51">
        <v>35</v>
      </c>
      <c r="C27" s="52" t="s">
        <v>100</v>
      </c>
      <c r="D27" s="112">
        <v>17</v>
      </c>
      <c r="E27" s="53">
        <v>13</v>
      </c>
      <c r="F27" s="64">
        <v>4</v>
      </c>
    </row>
    <row r="28" spans="1:6" ht="15">
      <c r="A28" s="50"/>
      <c r="B28" s="51">
        <v>300</v>
      </c>
      <c r="C28" s="52" t="s">
        <v>80</v>
      </c>
      <c r="D28" s="112">
        <v>5.6</v>
      </c>
      <c r="E28" s="54"/>
      <c r="F28" s="65">
        <v>5.6</v>
      </c>
    </row>
    <row r="29" spans="1:6" ht="15.75" thickBot="1">
      <c r="A29" s="50"/>
      <c r="B29" s="56">
        <v>305</v>
      </c>
      <c r="C29" s="57" t="s">
        <v>99</v>
      </c>
      <c r="D29" s="143">
        <v>4</v>
      </c>
      <c r="E29" s="58"/>
      <c r="F29" s="66">
        <v>4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286.1</v>
      </c>
      <c r="E31" s="105">
        <v>199.3</v>
      </c>
      <c r="F31" s="100">
        <v>86.8</v>
      </c>
    </row>
    <row r="32" spans="1:6" ht="14.25">
      <c r="A32" s="33"/>
      <c r="B32" s="68">
        <v>53</v>
      </c>
      <c r="C32" s="69" t="s">
        <v>86</v>
      </c>
      <c r="D32" s="102">
        <v>15.141000000000002</v>
      </c>
      <c r="E32" s="92">
        <v>15.141000000000002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270.95900000000006</v>
      </c>
      <c r="E35" s="70">
        <v>184.15900000000002</v>
      </c>
      <c r="F35" s="70">
        <v>86.8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86.8</v>
      </c>
      <c r="E36" s="74"/>
      <c r="F36" s="75">
        <v>86.8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0.26459279972037747</v>
      </c>
      <c r="E41" s="84">
        <v>0.37982940291018563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87">
        <v>4.477699006824981</v>
      </c>
      <c r="E42" s="87">
        <v>3.0432964817477237</v>
      </c>
      <c r="F42" s="87">
        <v>1.4344025250772563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27</v>
      </c>
      <c r="D44" s="89">
        <v>60513</v>
      </c>
      <c r="E44" s="146">
        <v>60513</v>
      </c>
      <c r="F44" s="145">
        <v>60513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7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72.9</v>
      </c>
      <c r="E19" s="45">
        <v>72.9</v>
      </c>
      <c r="F19" s="110"/>
    </row>
    <row r="20" spans="1:7" ht="14.25">
      <c r="A20" s="33"/>
      <c r="B20" s="39">
        <v>20</v>
      </c>
      <c r="C20" s="46" t="s">
        <v>79</v>
      </c>
      <c r="D20" s="47">
        <v>248.6</v>
      </c>
      <c r="E20" s="48">
        <v>153</v>
      </c>
      <c r="F20" s="49">
        <v>95.6</v>
      </c>
      <c r="G20" s="95"/>
    </row>
    <row r="21" spans="1:6" ht="15">
      <c r="A21" s="50"/>
      <c r="B21" s="51">
        <v>25</v>
      </c>
      <c r="C21" s="52" t="s">
        <v>98</v>
      </c>
      <c r="D21" s="112">
        <v>149.5</v>
      </c>
      <c r="E21" s="53">
        <v>131.1</v>
      </c>
      <c r="F21" s="53">
        <v>18.4</v>
      </c>
    </row>
    <row r="22" spans="1:6" ht="15">
      <c r="A22" s="50"/>
      <c r="B22" s="51">
        <v>200</v>
      </c>
      <c r="C22" s="52" t="s">
        <v>80</v>
      </c>
      <c r="D22" s="112">
        <v>95.6</v>
      </c>
      <c r="E22" s="55"/>
      <c r="F22" s="55">
        <v>95.6</v>
      </c>
    </row>
    <row r="23" spans="1:6" ht="15.75" thickBot="1">
      <c r="A23" s="50"/>
      <c r="B23" s="56">
        <v>205</v>
      </c>
      <c r="C23" s="57" t="s">
        <v>99</v>
      </c>
      <c r="D23" s="143">
        <v>18.4</v>
      </c>
      <c r="E23" s="59"/>
      <c r="F23" s="59">
        <v>18.4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321.5</v>
      </c>
      <c r="E25" s="44">
        <v>225.9</v>
      </c>
      <c r="F25" s="111">
        <v>95.6</v>
      </c>
    </row>
    <row r="26" spans="1:7" ht="14.25">
      <c r="A26" s="33"/>
      <c r="B26" s="34">
        <v>30</v>
      </c>
      <c r="C26" s="46" t="s">
        <v>83</v>
      </c>
      <c r="D26" s="47">
        <v>22.8</v>
      </c>
      <c r="E26" s="48">
        <v>18</v>
      </c>
      <c r="F26" s="63">
        <v>4.8</v>
      </c>
      <c r="G26" s="95"/>
    </row>
    <row r="27" spans="1:6" ht="15">
      <c r="A27" s="50"/>
      <c r="B27" s="51">
        <v>35</v>
      </c>
      <c r="C27" s="52" t="s">
        <v>100</v>
      </c>
      <c r="D27" s="112">
        <v>17</v>
      </c>
      <c r="E27" s="53">
        <v>13</v>
      </c>
      <c r="F27" s="64">
        <v>4</v>
      </c>
    </row>
    <row r="28" spans="1:6" ht="15">
      <c r="A28" s="50"/>
      <c r="B28" s="51">
        <v>300</v>
      </c>
      <c r="C28" s="52" t="s">
        <v>80</v>
      </c>
      <c r="D28" s="112">
        <v>4.8</v>
      </c>
      <c r="E28" s="54"/>
      <c r="F28" s="65">
        <v>4.8</v>
      </c>
    </row>
    <row r="29" spans="1:6" ht="15.75" thickBot="1">
      <c r="A29" s="50"/>
      <c r="B29" s="56">
        <v>305</v>
      </c>
      <c r="C29" s="57" t="s">
        <v>99</v>
      </c>
      <c r="D29" s="143">
        <v>4</v>
      </c>
      <c r="E29" s="58"/>
      <c r="F29" s="66">
        <v>4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298.7</v>
      </c>
      <c r="E31" s="105">
        <v>207.9</v>
      </c>
      <c r="F31" s="100">
        <v>90.8</v>
      </c>
    </row>
    <row r="32" spans="1:6" ht="14.25">
      <c r="A32" s="33"/>
      <c r="B32" s="68">
        <v>53</v>
      </c>
      <c r="C32" s="69" t="s">
        <v>86</v>
      </c>
      <c r="D32" s="102">
        <v>15.813000000000002</v>
      </c>
      <c r="E32" s="92">
        <v>15.813000000000002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282.887</v>
      </c>
      <c r="E35" s="70">
        <v>192.087</v>
      </c>
      <c r="F35" s="70">
        <v>90.8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90.8</v>
      </c>
      <c r="E36" s="74"/>
      <c r="F36" s="75">
        <v>90.8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0.24405758285905593</v>
      </c>
      <c r="E41" s="84">
        <v>0.35064935064935066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87">
        <v>4.643962899121727</v>
      </c>
      <c r="E42" s="87">
        <v>3.153361241073627</v>
      </c>
      <c r="F42" s="87">
        <v>1.4906016580480999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28</v>
      </c>
      <c r="D44" s="89">
        <v>60915</v>
      </c>
      <c r="E44" s="146">
        <v>60915</v>
      </c>
      <c r="F44" s="145">
        <v>60915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13</v>
      </c>
      <c r="B4" s="3"/>
      <c r="C4" s="3"/>
      <c r="D4" s="8"/>
      <c r="E4" s="11"/>
      <c r="F4" s="12" t="s">
        <v>6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.75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127"/>
      <c r="E15" s="32"/>
      <c r="F15" s="32"/>
    </row>
    <row r="16" spans="1:6" ht="15" thickBot="1">
      <c r="A16" s="32"/>
      <c r="B16" s="32"/>
      <c r="C16" s="32"/>
      <c r="D16" s="127"/>
      <c r="E16" s="32"/>
      <c r="F16" s="32"/>
    </row>
    <row r="17" spans="1:6" ht="15" thickBot="1">
      <c r="A17" s="33"/>
      <c r="B17" s="118">
        <v>12</v>
      </c>
      <c r="C17" s="35" t="s">
        <v>103</v>
      </c>
      <c r="D17" s="129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79.6</v>
      </c>
      <c r="E19" s="45">
        <v>79.6</v>
      </c>
      <c r="F19" s="110"/>
    </row>
    <row r="20" spans="1:7" ht="14.25">
      <c r="A20" s="33"/>
      <c r="B20" s="39">
        <v>20</v>
      </c>
      <c r="C20" s="46" t="s">
        <v>79</v>
      </c>
      <c r="D20" s="47">
        <v>242.7</v>
      </c>
      <c r="E20" s="48">
        <v>144.7</v>
      </c>
      <c r="F20" s="49">
        <v>98</v>
      </c>
      <c r="G20" s="95"/>
    </row>
    <row r="21" spans="1:6" ht="15">
      <c r="A21" s="50"/>
      <c r="B21" s="51">
        <v>25</v>
      </c>
      <c r="C21" s="52" t="s">
        <v>98</v>
      </c>
      <c r="D21" s="112">
        <v>142.1</v>
      </c>
      <c r="E21" s="53">
        <v>123.7</v>
      </c>
      <c r="F21" s="53">
        <v>18.4</v>
      </c>
    </row>
    <row r="22" spans="1:6" ht="15">
      <c r="A22" s="50"/>
      <c r="B22" s="51">
        <v>200</v>
      </c>
      <c r="C22" s="52" t="s">
        <v>80</v>
      </c>
      <c r="D22" s="100">
        <v>98</v>
      </c>
      <c r="E22" s="55"/>
      <c r="F22" s="55">
        <v>98</v>
      </c>
    </row>
    <row r="23" spans="1:6" ht="15.75" thickBot="1">
      <c r="A23" s="50"/>
      <c r="B23" s="56">
        <v>205</v>
      </c>
      <c r="C23" s="57" t="s">
        <v>99</v>
      </c>
      <c r="D23" s="101">
        <v>18.4</v>
      </c>
      <c r="E23" s="59"/>
      <c r="F23" s="59">
        <v>18.4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322.3</v>
      </c>
      <c r="E25" s="44">
        <v>224.3</v>
      </c>
      <c r="F25" s="111">
        <v>98</v>
      </c>
    </row>
    <row r="26" spans="1:7" ht="14.25">
      <c r="A26" s="33"/>
      <c r="B26" s="34">
        <v>30</v>
      </c>
      <c r="C26" s="46" t="s">
        <v>83</v>
      </c>
      <c r="D26" s="47">
        <v>21.8</v>
      </c>
      <c r="E26" s="48">
        <v>17</v>
      </c>
      <c r="F26" s="63">
        <v>4.8</v>
      </c>
      <c r="G26" s="95"/>
    </row>
    <row r="27" spans="1:6" ht="15">
      <c r="A27" s="50"/>
      <c r="B27" s="51">
        <v>35</v>
      </c>
      <c r="C27" s="52" t="s">
        <v>100</v>
      </c>
      <c r="D27" s="112">
        <v>14.8</v>
      </c>
      <c r="E27" s="53">
        <v>12</v>
      </c>
      <c r="F27" s="64">
        <v>2.8</v>
      </c>
    </row>
    <row r="28" spans="1:6" ht="15">
      <c r="A28" s="50"/>
      <c r="B28" s="51">
        <v>300</v>
      </c>
      <c r="C28" s="52" t="s">
        <v>80</v>
      </c>
      <c r="D28" s="112">
        <v>4.8</v>
      </c>
      <c r="E28" s="54"/>
      <c r="F28" s="65">
        <v>4.8</v>
      </c>
    </row>
    <row r="29" spans="1:6" ht="15.75" thickBot="1">
      <c r="A29" s="50"/>
      <c r="B29" s="56">
        <v>305</v>
      </c>
      <c r="C29" s="57" t="s">
        <v>99</v>
      </c>
      <c r="D29" s="143">
        <v>2.8</v>
      </c>
      <c r="E29" s="58"/>
      <c r="F29" s="66">
        <v>2.8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300.5</v>
      </c>
      <c r="E31" s="105">
        <v>207.3</v>
      </c>
      <c r="F31" s="100">
        <v>93.2</v>
      </c>
    </row>
    <row r="32" spans="1:6" ht="14.25">
      <c r="A32" s="33"/>
      <c r="B32" s="68">
        <v>53</v>
      </c>
      <c r="C32" s="69" t="s">
        <v>86</v>
      </c>
      <c r="D32" s="102">
        <v>15.701</v>
      </c>
      <c r="E32" s="92">
        <v>15.701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284.799</v>
      </c>
      <c r="E35" s="70">
        <v>191.599</v>
      </c>
      <c r="F35" s="70">
        <v>93.2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93.2</v>
      </c>
      <c r="E36" s="74"/>
      <c r="F36" s="75">
        <v>93.2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118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119">
        <v>80</v>
      </c>
      <c r="C41" s="83" t="s">
        <v>93</v>
      </c>
      <c r="D41" s="130">
        <v>0.26489184692179696</v>
      </c>
      <c r="E41" s="84">
        <v>0.3839845634346358</v>
      </c>
      <c r="F41" s="84">
        <v>0</v>
      </c>
    </row>
    <row r="42" spans="1:6" ht="15" thickBot="1">
      <c r="A42" s="33"/>
      <c r="B42" s="29">
        <v>90</v>
      </c>
      <c r="C42" s="86" t="s">
        <v>94</v>
      </c>
      <c r="D42" s="131">
        <v>4.644017219450151</v>
      </c>
      <c r="E42" s="87">
        <v>3.1242702931872284</v>
      </c>
      <c r="F42" s="87">
        <v>1.5197469262629226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29</v>
      </c>
      <c r="D44" s="132">
        <v>61326</v>
      </c>
      <c r="E44" s="146">
        <v>61326</v>
      </c>
      <c r="F44" s="145">
        <v>61326</v>
      </c>
    </row>
    <row r="45" spans="1:6" ht="15.75">
      <c r="A45" s="50"/>
      <c r="B45" s="117"/>
      <c r="C45" s="33" t="s">
        <v>96</v>
      </c>
      <c r="D45" s="133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3">
      <selection activeCell="A1" sqref="A1"/>
    </sheetView>
  </sheetViews>
  <sheetFormatPr defaultColWidth="11.421875" defaultRowHeight="12.75"/>
  <cols>
    <col min="1" max="1" width="3.8515625" style="0" customWidth="1"/>
    <col min="2" max="2" width="5.8515625" style="0" customWidth="1"/>
    <col min="3" max="3" width="46.7109375" style="0" customWidth="1"/>
    <col min="4" max="5" width="13.140625" style="0" customWidth="1"/>
    <col min="6" max="6" width="23.7109375" style="0" customWidth="1"/>
    <col min="7" max="7" width="15.421875" style="93" customWidth="1"/>
    <col min="8" max="8" width="22.28125" style="0" customWidth="1"/>
  </cols>
  <sheetData>
    <row r="1" spans="1:6" ht="15" customHeight="1">
      <c r="A1" s="1"/>
      <c r="B1" s="2"/>
      <c r="C1" s="1"/>
      <c r="D1" s="1"/>
      <c r="E1" s="1"/>
      <c r="F1" s="3"/>
    </row>
    <row r="2" spans="1:6" ht="18.75">
      <c r="A2" s="4"/>
      <c r="B2" s="5"/>
      <c r="C2" s="6" t="s">
        <v>0</v>
      </c>
      <c r="D2" s="6"/>
      <c r="E2" s="6"/>
      <c r="F2" s="6"/>
    </row>
    <row r="3" spans="1:6" ht="15" customHeight="1">
      <c r="A3" s="7"/>
      <c r="B3" s="3"/>
      <c r="C3" s="3"/>
      <c r="D3" s="8"/>
      <c r="E3" s="9"/>
      <c r="F3" s="3"/>
    </row>
    <row r="4" spans="1:6" ht="18.75">
      <c r="A4" s="10" t="s">
        <v>12</v>
      </c>
      <c r="B4" s="3"/>
      <c r="C4" s="3"/>
      <c r="D4" s="8"/>
      <c r="E4" s="11"/>
      <c r="F4" s="12" t="s">
        <v>5</v>
      </c>
    </row>
    <row r="5" spans="1:6" ht="15" customHeight="1">
      <c r="A5" s="7"/>
      <c r="B5" s="3"/>
      <c r="C5" s="3"/>
      <c r="D5" s="13"/>
      <c r="E5" s="13"/>
      <c r="F5" s="14"/>
    </row>
    <row r="6" spans="1:6" ht="15">
      <c r="A6" s="10"/>
      <c r="B6" s="15" t="s">
        <v>69</v>
      </c>
      <c r="C6" s="3"/>
      <c r="D6" s="16"/>
      <c r="E6" s="10"/>
      <c r="F6" s="17"/>
    </row>
    <row r="7" spans="1:6" ht="15" customHeight="1" thickBot="1">
      <c r="A7" s="17"/>
      <c r="B7" s="18"/>
      <c r="C7" s="19"/>
      <c r="D7" s="10"/>
      <c r="E7" s="10"/>
      <c r="F7" s="10"/>
    </row>
    <row r="8" spans="1:6" ht="15.75" thickBot="1">
      <c r="A8" s="19"/>
      <c r="B8" s="20" t="s">
        <v>70</v>
      </c>
      <c r="C8" s="21"/>
      <c r="D8" s="124" t="s">
        <v>104</v>
      </c>
      <c r="E8" s="125"/>
      <c r="F8" s="126"/>
    </row>
    <row r="9" spans="1:7" ht="15">
      <c r="A9" s="19"/>
      <c r="B9" s="22" t="s">
        <v>71</v>
      </c>
      <c r="C9" s="23"/>
      <c r="D9" s="24" t="s">
        <v>101</v>
      </c>
      <c r="E9" s="24" t="s">
        <v>97</v>
      </c>
      <c r="F9" s="24" t="s">
        <v>102</v>
      </c>
      <c r="G9" s="94"/>
    </row>
    <row r="10" spans="1:6" ht="15">
      <c r="A10" s="19"/>
      <c r="B10" s="22" t="s">
        <v>72</v>
      </c>
      <c r="C10" s="23"/>
      <c r="D10" s="25"/>
      <c r="E10" s="25"/>
      <c r="F10" s="25"/>
    </row>
    <row r="11" spans="1:6" ht="15.75" thickBot="1">
      <c r="A11" s="19"/>
      <c r="B11" s="26" t="s">
        <v>73</v>
      </c>
      <c r="C11" s="27" t="s">
        <v>74</v>
      </c>
      <c r="D11" s="28">
        <v>1726</v>
      </c>
      <c r="E11" s="29" t="s">
        <v>105</v>
      </c>
      <c r="F11" s="29" t="s">
        <v>106</v>
      </c>
    </row>
    <row r="12" spans="1:6" ht="15">
      <c r="A12" s="19"/>
      <c r="B12" s="30"/>
      <c r="C12" s="30"/>
      <c r="D12" s="30"/>
      <c r="E12" s="30"/>
      <c r="F12" s="30"/>
    </row>
    <row r="13" spans="1:6" ht="14.25">
      <c r="A13" s="31" t="s">
        <v>75</v>
      </c>
      <c r="B13" s="30"/>
      <c r="C13" s="30"/>
      <c r="D13" s="30"/>
      <c r="E13" s="30"/>
      <c r="F13" s="30"/>
    </row>
    <row r="14" spans="1:6" ht="15">
      <c r="A14" s="19"/>
      <c r="B14" s="30"/>
      <c r="C14" s="30"/>
      <c r="D14" s="30"/>
      <c r="E14" s="30"/>
      <c r="F14" s="30"/>
    </row>
    <row r="15" spans="1:6" ht="14.25">
      <c r="A15" s="32" t="s">
        <v>76</v>
      </c>
      <c r="B15" s="32"/>
      <c r="C15" s="32"/>
      <c r="D15" s="32"/>
      <c r="E15" s="32"/>
      <c r="F15" s="32"/>
    </row>
    <row r="16" spans="1:6" ht="14.25" customHeight="1" thickBot="1">
      <c r="A16" s="4"/>
      <c r="B16" s="4"/>
      <c r="C16" s="4"/>
      <c r="D16" s="4"/>
      <c r="E16" s="4"/>
      <c r="F16" s="4"/>
    </row>
    <row r="17" spans="1:6" ht="15" thickBot="1">
      <c r="A17" s="33"/>
      <c r="B17" s="34">
        <v>12</v>
      </c>
      <c r="C17" s="35" t="s">
        <v>103</v>
      </c>
      <c r="D17" s="36"/>
      <c r="E17" s="37"/>
      <c r="F17" s="97">
        <v>0</v>
      </c>
    </row>
    <row r="18" spans="1:6" ht="14.25">
      <c r="A18" s="33"/>
      <c r="B18" s="24">
        <v>15</v>
      </c>
      <c r="C18" s="40" t="s">
        <v>77</v>
      </c>
      <c r="D18" s="41"/>
      <c r="E18" s="42"/>
      <c r="F18" s="109"/>
    </row>
    <row r="19" spans="1:6" ht="15" thickBot="1">
      <c r="A19" s="33"/>
      <c r="B19" s="120"/>
      <c r="C19" s="43" t="s">
        <v>78</v>
      </c>
      <c r="D19" s="44">
        <v>60.9</v>
      </c>
      <c r="E19" s="45">
        <v>60.9</v>
      </c>
      <c r="F19" s="110"/>
    </row>
    <row r="20" spans="1:7" ht="14.25">
      <c r="A20" s="33"/>
      <c r="B20" s="39">
        <v>20</v>
      </c>
      <c r="C20" s="46" t="s">
        <v>79</v>
      </c>
      <c r="D20" s="47">
        <v>230.2</v>
      </c>
      <c r="E20" s="48">
        <v>125.4</v>
      </c>
      <c r="F20" s="49">
        <v>104.8</v>
      </c>
      <c r="G20" s="95"/>
    </row>
    <row r="21" spans="1:6" ht="15">
      <c r="A21" s="50"/>
      <c r="B21" s="51">
        <v>25</v>
      </c>
      <c r="C21" s="52" t="s">
        <v>98</v>
      </c>
      <c r="D21" s="112">
        <v>123</v>
      </c>
      <c r="E21" s="53">
        <v>104.2</v>
      </c>
      <c r="F21" s="53">
        <v>18.8</v>
      </c>
    </row>
    <row r="22" spans="1:6" ht="15">
      <c r="A22" s="50"/>
      <c r="B22" s="51">
        <v>200</v>
      </c>
      <c r="C22" s="52" t="s">
        <v>80</v>
      </c>
      <c r="D22" s="112">
        <v>104.8</v>
      </c>
      <c r="E22" s="55"/>
      <c r="F22" s="55">
        <v>104.8</v>
      </c>
    </row>
    <row r="23" spans="1:6" ht="15.75" thickBot="1">
      <c r="A23" s="50"/>
      <c r="B23" s="56">
        <v>205</v>
      </c>
      <c r="C23" s="57" t="s">
        <v>99</v>
      </c>
      <c r="D23" s="143">
        <v>18.8</v>
      </c>
      <c r="E23" s="59"/>
      <c r="F23" s="59">
        <v>18.8</v>
      </c>
    </row>
    <row r="24" spans="1:6" ht="15" thickBot="1">
      <c r="A24" s="33"/>
      <c r="B24" s="60">
        <v>100</v>
      </c>
      <c r="C24" s="61" t="s">
        <v>81</v>
      </c>
      <c r="D24" s="44">
        <v>0</v>
      </c>
      <c r="E24" s="62">
        <v>0</v>
      </c>
      <c r="F24" s="38">
        <v>0</v>
      </c>
    </row>
    <row r="25" spans="1:6" ht="15" thickBot="1">
      <c r="A25" s="33"/>
      <c r="B25" s="60">
        <v>991</v>
      </c>
      <c r="C25" s="61" t="s">
        <v>82</v>
      </c>
      <c r="D25" s="44">
        <v>291.1</v>
      </c>
      <c r="E25" s="44">
        <v>186.3</v>
      </c>
      <c r="F25" s="111">
        <v>104.8</v>
      </c>
    </row>
    <row r="26" spans="1:7" ht="14.25">
      <c r="A26" s="33"/>
      <c r="B26" s="34">
        <v>30</v>
      </c>
      <c r="C26" s="46" t="s">
        <v>83</v>
      </c>
      <c r="D26" s="47">
        <v>20.4</v>
      </c>
      <c r="E26" s="48">
        <v>14</v>
      </c>
      <c r="F26" s="63">
        <v>6.4</v>
      </c>
      <c r="G26" s="95"/>
    </row>
    <row r="27" spans="1:6" ht="15">
      <c r="A27" s="50"/>
      <c r="B27" s="51">
        <v>35</v>
      </c>
      <c r="C27" s="52" t="s">
        <v>100</v>
      </c>
      <c r="D27" s="112">
        <v>15.2</v>
      </c>
      <c r="E27" s="53">
        <v>10</v>
      </c>
      <c r="F27" s="64">
        <v>5.2</v>
      </c>
    </row>
    <row r="28" spans="1:6" ht="15">
      <c r="A28" s="50"/>
      <c r="B28" s="51">
        <v>300</v>
      </c>
      <c r="C28" s="52" t="s">
        <v>80</v>
      </c>
      <c r="D28" s="112">
        <v>6.4</v>
      </c>
      <c r="E28" s="54"/>
      <c r="F28" s="65">
        <v>6.4</v>
      </c>
    </row>
    <row r="29" spans="1:6" ht="15.75" thickBot="1">
      <c r="A29" s="50"/>
      <c r="B29" s="56">
        <v>305</v>
      </c>
      <c r="C29" s="57" t="s">
        <v>99</v>
      </c>
      <c r="D29" s="143">
        <v>5.2</v>
      </c>
      <c r="E29" s="58"/>
      <c r="F29" s="66">
        <v>5.2</v>
      </c>
    </row>
    <row r="30" spans="1:6" ht="15" thickBot="1">
      <c r="A30" s="33"/>
      <c r="B30" s="60">
        <v>40</v>
      </c>
      <c r="C30" s="61" t="s">
        <v>84</v>
      </c>
      <c r="D30" s="47">
        <v>0</v>
      </c>
      <c r="E30" s="104">
        <v>0</v>
      </c>
      <c r="F30" s="67">
        <v>0</v>
      </c>
    </row>
    <row r="31" spans="1:6" ht="14.25">
      <c r="A31" s="33"/>
      <c r="B31" s="34">
        <v>50</v>
      </c>
      <c r="C31" s="46" t="s">
        <v>85</v>
      </c>
      <c r="D31" s="100">
        <v>270.7</v>
      </c>
      <c r="E31" s="105">
        <v>172.3</v>
      </c>
      <c r="F31" s="100">
        <v>98.4</v>
      </c>
    </row>
    <row r="32" spans="1:6" ht="14.25">
      <c r="A32" s="33"/>
      <c r="B32" s="68">
        <v>53</v>
      </c>
      <c r="C32" s="69" t="s">
        <v>86</v>
      </c>
      <c r="D32" s="102">
        <v>13.041000000000002</v>
      </c>
      <c r="E32" s="92">
        <v>13.041000000000002</v>
      </c>
      <c r="F32" s="106">
        <v>0</v>
      </c>
    </row>
    <row r="33" spans="1:6" ht="14.25">
      <c r="A33" s="33"/>
      <c r="B33" s="68">
        <v>55</v>
      </c>
      <c r="C33" s="69" t="s">
        <v>87</v>
      </c>
      <c r="D33" s="103"/>
      <c r="E33" s="91"/>
      <c r="F33" s="71"/>
    </row>
    <row r="34" spans="1:6" ht="14.25">
      <c r="A34" s="33"/>
      <c r="B34" s="68">
        <v>65</v>
      </c>
      <c r="C34" s="69" t="s">
        <v>88</v>
      </c>
      <c r="D34" s="100">
        <v>0</v>
      </c>
      <c r="E34" s="92">
        <v>0</v>
      </c>
      <c r="F34" s="96"/>
    </row>
    <row r="35" spans="1:7" ht="14.25">
      <c r="A35" s="33"/>
      <c r="B35" s="68">
        <v>70</v>
      </c>
      <c r="C35" s="69" t="s">
        <v>89</v>
      </c>
      <c r="D35" s="100">
        <v>257.659</v>
      </c>
      <c r="E35" s="70">
        <v>159.25900000000001</v>
      </c>
      <c r="F35" s="70">
        <v>98.4</v>
      </c>
      <c r="G35" s="94"/>
    </row>
    <row r="36" spans="1:6" ht="15.75" thickBot="1">
      <c r="A36" s="50"/>
      <c r="B36" s="72">
        <v>73</v>
      </c>
      <c r="C36" s="73" t="s">
        <v>90</v>
      </c>
      <c r="D36" s="101">
        <v>98.4</v>
      </c>
      <c r="E36" s="74"/>
      <c r="F36" s="75">
        <v>98.4</v>
      </c>
    </row>
    <row r="37" spans="1:6" ht="15">
      <c r="A37" s="50"/>
      <c r="B37" s="117"/>
      <c r="C37" s="76"/>
      <c r="D37" s="99"/>
      <c r="E37" s="77"/>
      <c r="F37" s="77"/>
    </row>
    <row r="38" spans="1:6" ht="15">
      <c r="A38" s="33" t="s">
        <v>91</v>
      </c>
      <c r="B38" s="30"/>
      <c r="C38" s="79"/>
      <c r="D38" s="98"/>
      <c r="E38" s="77"/>
      <c r="F38" s="78"/>
    </row>
    <row r="39" spans="1:6" ht="15.75" thickBot="1">
      <c r="A39" s="80"/>
      <c r="B39" s="117"/>
      <c r="C39" s="76"/>
      <c r="D39" s="76"/>
      <c r="E39" s="77"/>
      <c r="F39" s="78"/>
    </row>
    <row r="40" spans="1:6" ht="14.25">
      <c r="A40" s="33"/>
      <c r="B40" s="34">
        <v>45</v>
      </c>
      <c r="C40" s="46" t="s">
        <v>92</v>
      </c>
      <c r="D40" s="81">
        <v>0</v>
      </c>
      <c r="E40" s="82">
        <v>0</v>
      </c>
      <c r="F40" s="82">
        <v>0</v>
      </c>
    </row>
    <row r="41" spans="1:6" ht="14.25">
      <c r="A41" s="33"/>
      <c r="B41" s="68">
        <v>80</v>
      </c>
      <c r="C41" s="83" t="s">
        <v>93</v>
      </c>
      <c r="D41" s="84">
        <v>0.2249722940524566</v>
      </c>
      <c r="E41" s="84">
        <v>0.35345327916424835</v>
      </c>
      <c r="F41" s="84">
        <v>0</v>
      </c>
    </row>
    <row r="42" spans="1:6" ht="15" thickBot="1">
      <c r="A42" s="33"/>
      <c r="B42" s="85">
        <v>90</v>
      </c>
      <c r="C42" s="86" t="s">
        <v>94</v>
      </c>
      <c r="D42" s="87">
        <v>4.1736292216732815</v>
      </c>
      <c r="E42" s="87">
        <v>2.579719769984612</v>
      </c>
      <c r="F42" s="87">
        <v>1.5939094516886692</v>
      </c>
    </row>
    <row r="43" spans="1:6" ht="15.75">
      <c r="A43" s="50"/>
      <c r="B43" s="30"/>
      <c r="C43" s="88" t="s">
        <v>95</v>
      </c>
      <c r="D43" s="76"/>
      <c r="E43" s="80"/>
      <c r="F43" s="78"/>
    </row>
    <row r="44" spans="1:6" ht="15">
      <c r="A44" s="50"/>
      <c r="B44" s="30"/>
      <c r="C44" s="32" t="s">
        <v>30</v>
      </c>
      <c r="D44" s="89">
        <v>61735</v>
      </c>
      <c r="E44" s="146">
        <v>61735</v>
      </c>
      <c r="F44" s="145">
        <v>61735</v>
      </c>
    </row>
    <row r="45" spans="1:6" ht="15.75">
      <c r="A45" s="50"/>
      <c r="B45" s="117"/>
      <c r="C45" s="33" t="s">
        <v>96</v>
      </c>
      <c r="D45" s="90"/>
      <c r="E45" s="79"/>
      <c r="F45" s="7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BERNADET</dc:creator>
  <cp:keywords/>
  <dc:description/>
  <cp:lastModifiedBy>Caroline LUCIATHE-SANVOISIN</cp:lastModifiedBy>
  <cp:lastPrinted>2007-11-19T10:47:54Z</cp:lastPrinted>
  <dcterms:created xsi:type="dcterms:W3CDTF">2006-04-04T17:01:03Z</dcterms:created>
  <dcterms:modified xsi:type="dcterms:W3CDTF">2018-10-03T08:47:03Z</dcterms:modified>
  <cp:category/>
  <cp:version/>
  <cp:contentType/>
  <cp:contentStatus/>
</cp:coreProperties>
</file>