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55" yWindow="65506" windowWidth="14700" windowHeight="11565" tabRatio="645" activeTab="0"/>
  </bookViews>
  <sheets>
    <sheet name="Sommaire" sheetId="1" r:id="rId1"/>
    <sheet name="HistoEffetCommerce" sheetId="2" r:id="rId2"/>
    <sheet name="HistoPdTtotal" sheetId="3" r:id="rId3"/>
    <sheet name="GraphPdTtotal" sheetId="4" r:id="rId4"/>
    <sheet name="HistoPdTHatives" sheetId="5" r:id="rId5"/>
    <sheet name="GraphPdTHatives" sheetId="6" r:id="rId6"/>
    <sheet name="HistoPdTAutres" sheetId="7" r:id="rId7"/>
    <sheet name="GraphPdTAutres" sheetId="8" r:id="rId8"/>
    <sheet name="HistoFeculedePdT" sheetId="9" r:id="rId9"/>
    <sheet name="GraphFeculePdT" sheetId="10" r:id="rId10"/>
  </sheets>
  <definedNames>
    <definedName name="_xlnm.Print_Area" localSheetId="1">'HistoEffetCommerce'!$A$2:$K$36</definedName>
    <definedName name="_xlnm.Print_Area" localSheetId="8">'HistoFeculedePdT'!$A$2:$L$53</definedName>
    <definedName name="_xlnm.Print_Area" localSheetId="6">'HistoPdTAutres'!$A$2:$K$53</definedName>
    <definedName name="_xlnm.Print_Area" localSheetId="4">'HistoPdTHatives'!$A$2:$K$53</definedName>
    <definedName name="_xlnm.Print_Area" localSheetId="2">'HistoPdTtotal'!$A$2:$K$52</definedName>
  </definedNames>
  <calcPr fullCalcOnLoad="1"/>
</workbook>
</file>

<file path=xl/sharedStrings.xml><?xml version="1.0" encoding="utf-8"?>
<sst xmlns="http://schemas.openxmlformats.org/spreadsheetml/2006/main" count="492" uniqueCount="108">
  <si>
    <t>PAYS : FRANCE</t>
  </si>
  <si>
    <t xml:space="preserve"> (Année campagne : 1.7 - 30.6)</t>
  </si>
  <si>
    <t>C</t>
  </si>
  <si>
    <t>O</t>
  </si>
  <si>
    <t>D</t>
  </si>
  <si>
    <t>E</t>
  </si>
  <si>
    <t>CODE PRODUIT</t>
  </si>
  <si>
    <t>PRODUCTION :</t>
  </si>
  <si>
    <t>SUPERFICIE  (1 000  ha)</t>
  </si>
  <si>
    <t>RENDEMENT  (100  kg/ha)</t>
  </si>
  <si>
    <t>PRODUCTION (1 000 t)</t>
  </si>
  <si>
    <t>BILAN : production + importations + stocks début = exportations + stocks finaux + utilisation intérieure</t>
  </si>
  <si>
    <t>1000 t de fécule</t>
  </si>
  <si>
    <t>12</t>
  </si>
  <si>
    <t>PRODUCTION  UTILISABLE</t>
  </si>
  <si>
    <t>20</t>
  </si>
  <si>
    <t>IMPORTATIONS</t>
  </si>
  <si>
    <t>STOCKS  DE  DEBUT</t>
  </si>
  <si>
    <t>TOTAL  RESSOURCES = EMPLOIS</t>
  </si>
  <si>
    <t>30</t>
  </si>
  <si>
    <t>EXPORTATIONS</t>
  </si>
  <si>
    <t>40</t>
  </si>
  <si>
    <t>STOCKS  FINAUX</t>
  </si>
  <si>
    <t>50</t>
  </si>
  <si>
    <t>UTILISATION  INTERIEURE</t>
  </si>
  <si>
    <t>51</t>
  </si>
  <si>
    <t>-  semences</t>
  </si>
  <si>
    <t>- origine indigène</t>
  </si>
  <si>
    <t>- origine importée</t>
  </si>
  <si>
    <t>53</t>
  </si>
  <si>
    <t>-  pertes</t>
  </si>
  <si>
    <t>55</t>
  </si>
  <si>
    <t xml:space="preserve">-  alimentation animale </t>
  </si>
  <si>
    <t xml:space="preserve">    - dont origine importée</t>
  </si>
  <si>
    <t>60</t>
  </si>
  <si>
    <t>-  usages industriels</t>
  </si>
  <si>
    <t xml:space="preserve">     - dont amidon  industriel</t>
  </si>
  <si>
    <t>65</t>
  </si>
  <si>
    <t>-  transformation (fécule)</t>
  </si>
  <si>
    <t>70</t>
  </si>
  <si>
    <t>-  consommation humaine</t>
  </si>
  <si>
    <t xml:space="preserve">     -  dont  de  produits  transformés</t>
  </si>
  <si>
    <t>RATIOS :</t>
  </si>
  <si>
    <t>45</t>
  </si>
  <si>
    <t>VARIATION  DES  STOCKS (1000 t)</t>
  </si>
  <si>
    <t>TAUX D'APPROV. EN %</t>
  </si>
  <si>
    <t>CONS. HUMAINE (Kg/tête/an)</t>
  </si>
  <si>
    <t>Source : SCEES</t>
  </si>
  <si>
    <t>Produit de base transformé</t>
  </si>
  <si>
    <t>1412T</t>
  </si>
  <si>
    <t>BILAN  : TOTAL POMMES  DE  TERRE</t>
  </si>
  <si>
    <t>24-25</t>
  </si>
  <si>
    <t>34-35</t>
  </si>
  <si>
    <t>514-5</t>
  </si>
  <si>
    <t>584-5</t>
  </si>
  <si>
    <t>Y compris DOM à partir du 1/1/97</t>
  </si>
  <si>
    <t>BILAN  : POMMES DE TERRE HATIVES</t>
  </si>
  <si>
    <t>BILAN  : AUTRES POMMES  DE  TERRE</t>
  </si>
  <si>
    <t>BILAN  : FECULE DE POMMES  DE  TERRE</t>
  </si>
  <si>
    <t>POMMES DE TERRE  : EFFETS DU COMMERCE EXTERIEUR DES PRODUITS TRANSFORMES</t>
  </si>
  <si>
    <t>(Hors fécule)</t>
  </si>
  <si>
    <t>BILAN : importations = exportations + utilisation intérieure</t>
  </si>
  <si>
    <t>Graphiques</t>
  </si>
  <si>
    <t>SOMMAIRE</t>
  </si>
  <si>
    <t>Tableaux historiques</t>
  </si>
  <si>
    <t>Total pommes de terre</t>
  </si>
  <si>
    <t>Pommes de terre hâtives</t>
  </si>
  <si>
    <t>Tableaux</t>
  </si>
  <si>
    <t>Pommes de terre autres</t>
  </si>
  <si>
    <t>Fécule de pommes de terre</t>
  </si>
  <si>
    <t>Campagnes</t>
  </si>
  <si>
    <t>du 1er juillet au 30 juin</t>
  </si>
  <si>
    <t>1000 t de p d t</t>
  </si>
  <si>
    <t>Taux d'extraction en %</t>
  </si>
  <si>
    <t>Production utilisable de fécule</t>
  </si>
  <si>
    <t xml:space="preserve">        -  dont  importée  de  EUR 15</t>
  </si>
  <si>
    <t xml:space="preserve">        - dont de EUR 15</t>
  </si>
  <si>
    <t>Y compris DOM</t>
  </si>
  <si>
    <t>1000 tonnes d'équivalent pommes de terre</t>
  </si>
  <si>
    <t>PRODUCTION : 1000 tonnes de fécule</t>
  </si>
  <si>
    <t>Effets du commerce extérieur</t>
  </si>
  <si>
    <t xml:space="preserve">  - dont vers EUR * 12</t>
  </si>
  <si>
    <t xml:space="preserve">  - dont  de  EUR * 12 </t>
  </si>
  <si>
    <t xml:space="preserve">      -  dont  de  EUR * 12</t>
  </si>
  <si>
    <t>* EUR 12 pour la campagne 1993/1994, EUR 15 pour les campagnes 1994/1995 à 2003/2004 et EUR 25 depuis 2004/2005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</si>
  <si>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janvier (en milliers)</t>
    </r>
  </si>
  <si>
    <t>1993-1994</t>
  </si>
  <si>
    <t>1995-1996</t>
  </si>
  <si>
    <t>1996-1997</t>
  </si>
  <si>
    <t>1997-1998</t>
  </si>
  <si>
    <t>1998-1999</t>
  </si>
  <si>
    <t>1994-1995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</si>
  <si>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</si>
  <si>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</si>
  <si>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</si>
  <si>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</si>
  <si>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</si>
  <si>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</si>
  <si>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</si>
  <si>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</si>
  <si>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</si>
  <si>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</si>
  <si>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2009-10</t>
  </si>
  <si>
    <t>Bilans des pommes de terre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</si>
  <si>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</si>
  <si>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2009-2010</t>
  </si>
  <si>
    <t>2010-11</t>
  </si>
  <si>
    <t>2010-2011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</si>
</sst>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000"/>
    <numFmt numFmtId="193" formatCode="0.000"/>
    <numFmt numFmtId="194" formatCode="0.0"/>
    <numFmt numFmtId="195" formatCode="0.00000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#,#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@_@"/>
    <numFmt numFmtId="209" formatCode="@\ 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0"/>
      <name val="Helv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Helv"/>
      <family val="0"/>
    </font>
    <font>
      <sz val="11"/>
      <name val="Helv"/>
      <family val="0"/>
    </font>
    <font>
      <b/>
      <sz val="14"/>
      <name val="Times New Roman"/>
      <family val="1"/>
    </font>
    <font>
      <b/>
      <sz val="12"/>
      <name val="Helv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6" fillId="0" borderId="0" xfId="24" applyFont="1">
      <alignment/>
      <protection/>
    </xf>
    <xf numFmtId="0" fontId="5" fillId="0" borderId="0" xfId="24">
      <alignment/>
      <protection/>
    </xf>
    <xf numFmtId="0" fontId="9" fillId="0" borderId="0" xfId="24" applyFont="1">
      <alignment/>
      <protection/>
    </xf>
    <xf numFmtId="0" fontId="5" fillId="0" borderId="0" xfId="24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15">
      <alignment/>
      <protection/>
    </xf>
    <xf numFmtId="0" fontId="4" fillId="0" borderId="0" xfId="24" applyFont="1">
      <alignment/>
      <protection/>
    </xf>
    <xf numFmtId="0" fontId="5" fillId="0" borderId="0" xfId="24" applyBorder="1">
      <alignment/>
      <protection/>
    </xf>
    <xf numFmtId="0" fontId="4" fillId="0" borderId="0" xfId="24" applyFont="1" applyBorder="1">
      <alignment/>
      <protection/>
    </xf>
    <xf numFmtId="0" fontId="13" fillId="0" borderId="0" xfId="15" applyFont="1">
      <alignment/>
      <protection/>
    </xf>
    <xf numFmtId="0" fontId="15" fillId="0" borderId="0" xfId="0" applyFont="1" applyAlignment="1">
      <alignment/>
    </xf>
    <xf numFmtId="0" fontId="16" fillId="0" borderId="0" xfId="24" applyFont="1" applyAlignment="1">
      <alignment horizontal="left"/>
      <protection/>
    </xf>
    <xf numFmtId="3" fontId="13" fillId="0" borderId="1" xfId="25" applyNumberFormat="1" applyFont="1" applyBorder="1">
      <alignment/>
      <protection/>
    </xf>
    <xf numFmtId="0" fontId="13" fillId="0" borderId="2" xfId="24" applyFont="1" applyBorder="1">
      <alignment/>
      <protection/>
    </xf>
    <xf numFmtId="0" fontId="13" fillId="0" borderId="0" xfId="15" applyFont="1">
      <alignment/>
      <protection/>
    </xf>
    <xf numFmtId="0" fontId="13" fillId="0" borderId="3" xfId="24" applyFont="1" applyBorder="1">
      <alignment/>
      <protection/>
    </xf>
    <xf numFmtId="0" fontId="13" fillId="0" borderId="4" xfId="24" applyFont="1" applyBorder="1">
      <alignment/>
      <protection/>
    </xf>
    <xf numFmtId="0" fontId="17" fillId="0" borderId="0" xfId="24" applyFont="1">
      <alignment/>
      <protection/>
    </xf>
    <xf numFmtId="0" fontId="13" fillId="0" borderId="0" xfId="24" applyFont="1">
      <alignment/>
      <protection/>
    </xf>
    <xf numFmtId="0" fontId="16" fillId="0" borderId="0" xfId="24" applyFont="1">
      <alignment/>
      <protection/>
    </xf>
    <xf numFmtId="0" fontId="13" fillId="0" borderId="0" xfId="24" applyFont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13" fillId="0" borderId="5" xfId="24" applyFont="1" applyBorder="1">
      <alignment/>
      <protection/>
    </xf>
    <xf numFmtId="0" fontId="13" fillId="0" borderId="6" xfId="24" applyFont="1" applyBorder="1">
      <alignment/>
      <protection/>
    </xf>
    <xf numFmtId="0" fontId="13" fillId="0" borderId="4" xfId="24" applyFont="1" applyBorder="1" applyAlignment="1" quotePrefix="1">
      <alignment horizontal="left"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7" fillId="0" borderId="0" xfId="24" applyFont="1" applyAlignment="1">
      <alignment horizontal="center"/>
      <protection/>
    </xf>
    <xf numFmtId="0" fontId="13" fillId="2" borderId="8" xfId="24" applyFont="1" applyFill="1" applyBorder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2" borderId="10" xfId="24" applyFont="1" applyFill="1" applyBorder="1" applyAlignment="1">
      <alignment horizontal="center"/>
      <protection/>
    </xf>
    <xf numFmtId="0" fontId="13" fillId="2" borderId="0" xfId="24" applyFont="1" applyFill="1" applyBorder="1" applyAlignment="1">
      <alignment horizontal="center"/>
      <protection/>
    </xf>
    <xf numFmtId="0" fontId="13" fillId="0" borderId="0" xfId="15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13" fillId="0" borderId="6" xfId="24" applyFont="1" applyFill="1" applyBorder="1" applyAlignment="1">
      <alignment horizontal="center"/>
      <protection/>
    </xf>
    <xf numFmtId="0" fontId="13" fillId="3" borderId="11" xfId="24" applyFont="1" applyFill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9" fillId="0" borderId="0" xfId="24" applyFont="1" applyAlignment="1">
      <alignment horizontal="center"/>
      <protection/>
    </xf>
    <xf numFmtId="0" fontId="13" fillId="2" borderId="12" xfId="24" applyFont="1" applyFill="1" applyBorder="1" applyAlignment="1">
      <alignment horizontal="center"/>
      <protection/>
    </xf>
    <xf numFmtId="0" fontId="14" fillId="2" borderId="12" xfId="24" applyFont="1" applyFill="1" applyBorder="1" applyAlignment="1">
      <alignment horizontal="center"/>
      <protection/>
    </xf>
    <xf numFmtId="0" fontId="14" fillId="2" borderId="11" xfId="24" applyFont="1" applyFill="1" applyBorder="1" applyAlignment="1">
      <alignment horizontal="center"/>
      <protection/>
    </xf>
    <xf numFmtId="0" fontId="13" fillId="2" borderId="13" xfId="24" applyFont="1" applyFill="1" applyBorder="1" applyAlignment="1">
      <alignment horizontal="center"/>
      <protection/>
    </xf>
    <xf numFmtId="0" fontId="13" fillId="2" borderId="6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0" borderId="8" xfId="24" applyFont="1" applyBorder="1" applyAlignment="1">
      <alignment horizontal="left"/>
      <protection/>
    </xf>
    <xf numFmtId="0" fontId="14" fillId="0" borderId="7" xfId="24" applyFont="1" applyBorder="1" applyAlignment="1" quotePrefix="1">
      <alignment horizontal="left"/>
      <protection/>
    </xf>
    <xf numFmtId="0" fontId="19" fillId="0" borderId="0" xfId="24" applyFont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6" fillId="0" borderId="0" xfId="24" applyFont="1" applyAlignment="1">
      <alignment horizontal="center"/>
      <protection/>
    </xf>
    <xf numFmtId="0" fontId="13" fillId="0" borderId="11" xfId="15" applyFont="1" applyBorder="1">
      <alignment/>
      <protection/>
    </xf>
    <xf numFmtId="0" fontId="13" fillId="2" borderId="10" xfId="24" applyFont="1" applyFill="1" applyBorder="1" applyAlignment="1">
      <alignment horizontal="center"/>
      <protection/>
    </xf>
    <xf numFmtId="0" fontId="10" fillId="0" borderId="0" xfId="15" applyFont="1">
      <alignment/>
      <protection/>
    </xf>
    <xf numFmtId="0" fontId="13" fillId="0" borderId="0" xfId="15" applyFont="1" applyAlignment="1">
      <alignment horizontal="center"/>
      <protection/>
    </xf>
    <xf numFmtId="0" fontId="20" fillId="0" borderId="0" xfId="0" applyFont="1" applyAlignment="1">
      <alignment/>
    </xf>
    <xf numFmtId="0" fontId="8" fillId="0" borderId="0" xfId="24" applyFont="1">
      <alignment/>
      <protection/>
    </xf>
    <xf numFmtId="0" fontId="14" fillId="0" borderId="0" xfId="0" applyFont="1" applyAlignment="1">
      <alignment/>
    </xf>
    <xf numFmtId="0" fontId="13" fillId="0" borderId="0" xfId="25" applyFont="1">
      <alignment/>
      <protection/>
    </xf>
    <xf numFmtId="3" fontId="13" fillId="0" borderId="1" xfId="25" applyNumberFormat="1" applyFont="1" applyBorder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3" fillId="3" borderId="11" xfId="24" applyFont="1" applyFill="1" applyBorder="1" applyAlignment="1">
      <alignment horizontal="center"/>
      <protection/>
    </xf>
    <xf numFmtId="0" fontId="13" fillId="0" borderId="2" xfId="24" applyFont="1" applyBorder="1">
      <alignment/>
      <protection/>
    </xf>
    <xf numFmtId="0" fontId="14" fillId="0" borderId="0" xfId="24" applyFont="1" applyFill="1" applyBorder="1">
      <alignment/>
      <protection/>
    </xf>
    <xf numFmtId="0" fontId="20" fillId="0" borderId="0" xfId="24" applyFont="1" applyBorder="1">
      <alignment/>
      <protection/>
    </xf>
    <xf numFmtId="0" fontId="20" fillId="0" borderId="0" xfId="24" applyFont="1">
      <alignment/>
      <protection/>
    </xf>
    <xf numFmtId="0" fontId="13" fillId="0" borderId="0" xfId="24" applyFont="1" applyAlignment="1">
      <alignment horizontal="left"/>
      <protection/>
    </xf>
    <xf numFmtId="0" fontId="14" fillId="0" borderId="0" xfId="24" applyFont="1">
      <alignment/>
      <protection/>
    </xf>
    <xf numFmtId="0" fontId="6" fillId="0" borderId="0" xfId="24" applyFont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0" borderId="5" xfId="24" applyFont="1" applyBorder="1">
      <alignment/>
      <protection/>
    </xf>
    <xf numFmtId="0" fontId="11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11" fillId="0" borderId="0" xfId="0" applyFont="1" applyAlignment="1">
      <alignment/>
    </xf>
    <xf numFmtId="0" fontId="13" fillId="0" borderId="0" xfId="15" applyFont="1" applyFill="1" applyBorder="1" applyAlignment="1" quotePrefix="1">
      <alignment horizontal="right"/>
      <protection/>
    </xf>
    <xf numFmtId="0" fontId="8" fillId="0" borderId="0" xfId="0" applyFont="1" applyAlignment="1">
      <alignment/>
    </xf>
    <xf numFmtId="0" fontId="6" fillId="0" borderId="0" xfId="24" applyFont="1" applyAlignment="1">
      <alignment horizontal="left"/>
      <protection/>
    </xf>
    <xf numFmtId="0" fontId="8" fillId="0" borderId="0" xfId="24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6" fillId="0" borderId="0" xfId="24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8" fillId="0" borderId="0" xfId="25" applyFont="1">
      <alignment/>
      <protection/>
    </xf>
    <xf numFmtId="0" fontId="13" fillId="0" borderId="6" xfId="24" applyFont="1" applyFill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13" fillId="0" borderId="3" xfId="24" applyFont="1" applyBorder="1">
      <alignment/>
      <protection/>
    </xf>
    <xf numFmtId="0" fontId="14" fillId="2" borderId="11" xfId="24" applyFont="1" applyFill="1" applyBorder="1" applyAlignment="1">
      <alignment horizontal="center"/>
      <protection/>
    </xf>
    <xf numFmtId="0" fontId="14" fillId="0" borderId="7" xfId="24" applyFont="1" applyBorder="1" applyAlignment="1" quotePrefix="1">
      <alignment horizontal="left"/>
      <protection/>
    </xf>
    <xf numFmtId="0" fontId="13" fillId="0" borderId="8" xfId="24" applyFont="1" applyBorder="1" applyAlignment="1">
      <alignment horizontal="left"/>
      <protection/>
    </xf>
    <xf numFmtId="0" fontId="13" fillId="2" borderId="8" xfId="24" applyFont="1" applyFill="1" applyBorder="1">
      <alignment/>
      <protection/>
    </xf>
    <xf numFmtId="0" fontId="14" fillId="2" borderId="12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2" borderId="12" xfId="24" applyFont="1" applyFill="1" applyBorder="1" applyAlignment="1">
      <alignment horizontal="center"/>
      <protection/>
    </xf>
    <xf numFmtId="0" fontId="13" fillId="0" borderId="4" xfId="24" applyFont="1" applyBorder="1">
      <alignment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3" fillId="0" borderId="6" xfId="24" applyFont="1" applyBorder="1">
      <alignment/>
      <protection/>
    </xf>
    <xf numFmtId="0" fontId="13" fillId="0" borderId="11" xfId="15" applyFont="1" applyBorder="1">
      <alignment/>
      <protection/>
    </xf>
    <xf numFmtId="0" fontId="13" fillId="0" borderId="0" xfId="24" applyFont="1" applyAlignment="1">
      <alignment horizontal="center"/>
      <protection/>
    </xf>
    <xf numFmtId="0" fontId="6" fillId="0" borderId="0" xfId="24" applyFont="1" applyBorder="1">
      <alignment/>
      <protection/>
    </xf>
    <xf numFmtId="3" fontId="13" fillId="0" borderId="15" xfId="24" applyNumberFormat="1" applyFont="1" applyBorder="1" applyAlignment="1">
      <alignment horizontal="right"/>
      <protection/>
    </xf>
    <xf numFmtId="0" fontId="21" fillId="0" borderId="0" xfId="18" applyAlignment="1">
      <alignment horizontal="center"/>
    </xf>
    <xf numFmtId="0" fontId="14" fillId="0" borderId="0" xfId="24" applyFont="1" applyFill="1">
      <alignment/>
      <protection/>
    </xf>
    <xf numFmtId="0" fontId="6" fillId="0" borderId="0" xfId="24" applyFont="1" applyFill="1" applyAlignment="1">
      <alignment horizontal="left"/>
      <protection/>
    </xf>
    <xf numFmtId="0" fontId="6" fillId="0" borderId="0" xfId="24" applyFont="1" applyFill="1">
      <alignment/>
      <protection/>
    </xf>
    <xf numFmtId="0" fontId="0" fillId="0" borderId="0" xfId="0" applyFill="1" applyAlignment="1">
      <alignment/>
    </xf>
    <xf numFmtId="0" fontId="5" fillId="0" borderId="0" xfId="24" applyFill="1">
      <alignment/>
      <protection/>
    </xf>
    <xf numFmtId="0" fontId="13" fillId="0" borderId="0" xfId="24" applyFont="1" applyFill="1" applyAlignment="1">
      <alignment horizontal="center"/>
      <protection/>
    </xf>
    <xf numFmtId="0" fontId="13" fillId="0" borderId="0" xfId="24" applyFont="1" applyFill="1">
      <alignment/>
      <protection/>
    </xf>
    <xf numFmtId="0" fontId="11" fillId="0" borderId="0" xfId="24" applyFont="1" applyFill="1" applyBorder="1" applyAlignment="1">
      <alignment horizontal="left"/>
      <protection/>
    </xf>
    <xf numFmtId="0" fontId="12" fillId="0" borderId="0" xfId="24" applyFont="1" applyFill="1" applyAlignment="1">
      <alignment horizontal="centerContinuous"/>
      <protection/>
    </xf>
    <xf numFmtId="0" fontId="8" fillId="0" borderId="0" xfId="24" applyFont="1" applyFill="1" applyBorder="1">
      <alignment/>
      <protection/>
    </xf>
    <xf numFmtId="0" fontId="9" fillId="0" borderId="0" xfId="24" applyFont="1" applyFill="1">
      <alignment/>
      <protection/>
    </xf>
    <xf numFmtId="0" fontId="11" fillId="0" borderId="0" xfId="24" applyFont="1" applyFill="1">
      <alignment/>
      <protection/>
    </xf>
    <xf numFmtId="0" fontId="11" fillId="0" borderId="0" xfId="24" applyFont="1" applyFill="1" applyAlignment="1">
      <alignment horizontal="center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5" fillId="0" borderId="0" xfId="0" applyFont="1" applyFill="1" applyAlignment="1">
      <alignment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>
      <alignment/>
      <protection/>
    </xf>
    <xf numFmtId="0" fontId="8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3" fillId="0" borderId="0" xfId="24" applyFont="1" applyFill="1" applyAlignment="1" quotePrefix="1">
      <alignment horizontal="left"/>
      <protection/>
    </xf>
    <xf numFmtId="0" fontId="14" fillId="0" borderId="0" xfId="24" applyFont="1" applyFill="1">
      <alignment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4" fillId="0" borderId="0" xfId="24" applyFont="1" applyFill="1" applyBorder="1">
      <alignment/>
      <protection/>
    </xf>
    <xf numFmtId="0" fontId="13" fillId="0" borderId="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8" fillId="0" borderId="0" xfId="24" applyFont="1" applyFill="1" applyBorder="1" applyAlignment="1">
      <alignment horizontal="centerContinuous"/>
      <protection/>
    </xf>
    <xf numFmtId="0" fontId="5" fillId="0" borderId="0" xfId="24" applyFill="1" applyAlignment="1">
      <alignment horizontal="centerContinuous"/>
      <protection/>
    </xf>
    <xf numFmtId="0" fontId="13" fillId="0" borderId="0" xfId="24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6" fillId="0" borderId="0" xfId="24" applyFont="1" applyFill="1" applyAlignment="1">
      <alignment horizontal="center"/>
      <protection/>
    </xf>
    <xf numFmtId="0" fontId="8" fillId="0" borderId="0" xfId="24" applyFont="1" applyFill="1" applyBorder="1" applyAlignment="1">
      <alignment horizontal="center"/>
      <protection/>
    </xf>
    <xf numFmtId="0" fontId="7" fillId="0" borderId="0" xfId="24" applyFont="1" applyFill="1">
      <alignment/>
      <protection/>
    </xf>
    <xf numFmtId="0" fontId="8" fillId="0" borderId="0" xfId="0" applyFont="1" applyFill="1" applyAlignment="1">
      <alignment horizontal="center"/>
    </xf>
    <xf numFmtId="0" fontId="13" fillId="0" borderId="0" xfId="15" applyFont="1" applyFill="1">
      <alignment/>
      <protection/>
    </xf>
    <xf numFmtId="0" fontId="8" fillId="0" borderId="0" xfId="24" applyFont="1" applyFill="1">
      <alignment/>
      <protection/>
    </xf>
    <xf numFmtId="0" fontId="20" fillId="0" borderId="0" xfId="0" applyFont="1" applyFill="1" applyAlignment="1">
      <alignment/>
    </xf>
    <xf numFmtId="0" fontId="6" fillId="0" borderId="0" xfId="24" applyFont="1" applyFill="1">
      <alignment/>
      <protection/>
    </xf>
    <xf numFmtId="0" fontId="8" fillId="0" borderId="0" xfId="24" applyFont="1" applyFill="1" applyBorder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 applyAlignment="1" quotePrefix="1">
      <alignment horizontal="left"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4" fillId="0" borderId="0" xfId="24" applyFont="1" applyFill="1">
      <alignment/>
      <protection/>
    </xf>
    <xf numFmtId="0" fontId="19" fillId="0" borderId="0" xfId="24" applyFont="1" applyFill="1">
      <alignment/>
      <protection/>
    </xf>
    <xf numFmtId="3" fontId="13" fillId="0" borderId="9" xfId="25" applyNumberFormat="1" applyFont="1" applyBorder="1">
      <alignment/>
      <protection/>
    </xf>
    <xf numFmtId="3" fontId="13" fillId="0" borderId="6" xfId="24" applyNumberFormat="1" applyFont="1" applyBorder="1" applyAlignment="1">
      <alignment horizontal="right"/>
      <protection/>
    </xf>
    <xf numFmtId="0" fontId="13" fillId="0" borderId="13" xfId="24" applyFont="1" applyBorder="1">
      <alignment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3" fontId="14" fillId="3" borderId="12" xfId="24" applyNumberFormat="1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 horizontal="right"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0" fontId="13" fillId="0" borderId="0" xfId="15" applyFont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7" fillId="0" borderId="0" xfId="24" applyFont="1" applyAlignment="1">
      <alignment/>
      <protection/>
    </xf>
    <xf numFmtId="0" fontId="0" fillId="0" borderId="0" xfId="0" applyFill="1" applyAlignment="1">
      <alignment/>
    </xf>
    <xf numFmtId="0" fontId="5" fillId="0" borderId="0" xfId="24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7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194" fontId="13" fillId="0" borderId="11" xfId="15" applyNumberFormat="1" applyFont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7" fillId="0" borderId="0" xfId="24" applyFont="1" applyFill="1" applyBorder="1" applyAlignment="1">
      <alignment/>
      <protection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3" fillId="0" borderId="0" xfId="15" applyFont="1" applyAlignment="1">
      <alignment/>
      <protection/>
    </xf>
    <xf numFmtId="0" fontId="14" fillId="0" borderId="0" xfId="0" applyFont="1" applyAlignment="1">
      <alignment/>
    </xf>
    <xf numFmtId="0" fontId="13" fillId="0" borderId="0" xfId="24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0" fontId="15" fillId="0" borderId="0" xfId="0" applyFont="1" applyAlignment="1">
      <alignment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0" fontId="14" fillId="0" borderId="0" xfId="24" applyFont="1" applyAlignment="1">
      <alignment/>
      <protection/>
    </xf>
    <xf numFmtId="0" fontId="6" fillId="0" borderId="0" xfId="24" applyFont="1" applyAlignment="1">
      <alignment/>
      <protection/>
    </xf>
    <xf numFmtId="0" fontId="15" fillId="0" borderId="0" xfId="24" applyFont="1" applyAlignment="1">
      <alignment/>
      <protection/>
    </xf>
    <xf numFmtId="0" fontId="13" fillId="0" borderId="0" xfId="15" applyFont="1" applyFill="1" applyBorder="1" applyAlignment="1" quotePrefix="1">
      <alignment horizontal="right"/>
      <protection/>
    </xf>
    <xf numFmtId="0" fontId="16" fillId="0" borderId="0" xfId="24" applyFont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0" fillId="0" borderId="0" xfId="0" applyAlignment="1">
      <alignment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4" fillId="0" borderId="0" xfId="24" applyFont="1" applyAlignment="1">
      <alignment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4" fillId="0" borderId="0" xfId="24" applyFont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0" fillId="0" borderId="0" xfId="15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0" fontId="13" fillId="0" borderId="0" xfId="25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13" fillId="0" borderId="0" xfId="25" applyFont="1" applyFill="1" applyBorder="1" applyAlignment="1">
      <alignment/>
      <protection/>
    </xf>
    <xf numFmtId="0" fontId="5" fillId="0" borderId="0" xfId="24" applyBorder="1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4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0" fontId="14" fillId="0" borderId="0" xfId="24" applyFont="1" applyFill="1" applyBorder="1" applyAlignment="1">
      <alignment/>
      <protection/>
    </xf>
    <xf numFmtId="0" fontId="10" fillId="0" borderId="0" xfId="15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0" fontId="6" fillId="0" borderId="0" xfId="24" applyFont="1" applyBorder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3" borderId="5" xfId="24" applyNumberFormat="1" applyFont="1" applyFill="1" applyBorder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0" borderId="11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Border="1" applyAlignment="1">
      <alignment/>
      <protection/>
    </xf>
    <xf numFmtId="3" fontId="13" fillId="0" borderId="0" xfId="15" applyNumberFormat="1" applyFont="1" applyAlignment="1">
      <alignment/>
      <protection/>
    </xf>
    <xf numFmtId="3" fontId="13" fillId="0" borderId="9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12" xfId="24" applyNumberFormat="1" applyFont="1" applyBorder="1" applyAlignment="1">
      <alignment/>
      <protection/>
    </xf>
    <xf numFmtId="3" fontId="13" fillId="0" borderId="12" xfId="24" applyNumberFormat="1" applyFont="1" applyBorder="1" applyAlignment="1">
      <alignment/>
      <protection/>
    </xf>
    <xf numFmtId="3" fontId="13" fillId="3" borderId="12" xfId="24" applyNumberFormat="1" applyFont="1" applyFill="1" applyBorder="1" applyAlignment="1">
      <alignment/>
      <protection/>
    </xf>
    <xf numFmtId="3" fontId="17" fillId="0" borderId="0" xfId="24" applyNumberFormat="1" applyFont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3" fillId="0" borderId="6" xfId="15" applyNumberFormat="1" applyFont="1" applyBorder="1" applyAlignment="1">
      <alignment/>
      <protection/>
    </xf>
    <xf numFmtId="3" fontId="14" fillId="0" borderId="12" xfId="24" applyNumberFormat="1" applyFont="1" applyBorder="1" applyAlignment="1">
      <alignment horizontal="right"/>
      <protection/>
    </xf>
    <xf numFmtId="3" fontId="15" fillId="0" borderId="0" xfId="24" applyNumberFormat="1" applyFont="1" applyAlignment="1">
      <alignment/>
      <protection/>
    </xf>
    <xf numFmtId="3" fontId="0" fillId="0" borderId="0" xfId="0" applyNumberFormat="1" applyAlignment="1">
      <alignment/>
    </xf>
    <xf numFmtId="3" fontId="14" fillId="0" borderId="0" xfId="24" applyNumberFormat="1" applyFont="1" applyAlignment="1">
      <alignment/>
      <protection/>
    </xf>
    <xf numFmtId="3" fontId="13" fillId="0" borderId="2" xfId="24" applyNumberFormat="1" applyFont="1" applyBorder="1" applyAlignment="1">
      <alignment/>
      <protection/>
    </xf>
    <xf numFmtId="3" fontId="13" fillId="0" borderId="3" xfId="24" applyNumberFormat="1" applyFont="1" applyBorder="1" applyAlignment="1">
      <alignment/>
      <protection/>
    </xf>
    <xf numFmtId="3" fontId="14" fillId="0" borderId="7" xfId="24" applyNumberFormat="1" applyFont="1" applyBorder="1" applyAlignment="1">
      <alignment/>
      <protection/>
    </xf>
    <xf numFmtId="3" fontId="13" fillId="0" borderId="8" xfId="24" applyNumberFormat="1" applyFont="1" applyBorder="1" applyAlignment="1">
      <alignment/>
      <protection/>
    </xf>
    <xf numFmtId="3" fontId="13" fillId="2" borderId="8" xfId="24" applyNumberFormat="1" applyFont="1" applyFill="1" applyBorder="1" applyAlignment="1">
      <alignment/>
      <protection/>
    </xf>
    <xf numFmtId="3" fontId="14" fillId="0" borderId="4" xfId="24" applyNumberFormat="1" applyFont="1" applyBorder="1" applyAlignment="1">
      <alignment/>
      <protection/>
    </xf>
    <xf numFmtId="3" fontId="13" fillId="0" borderId="4" xfId="24" applyNumberFormat="1" applyFont="1" applyBorder="1" applyAlignment="1">
      <alignment/>
      <protection/>
    </xf>
    <xf numFmtId="3" fontId="14" fillId="0" borderId="4" xfId="24" applyNumberFormat="1" applyFont="1" applyBorder="1" applyAlignment="1">
      <alignment horizontal="right"/>
      <protection/>
    </xf>
    <xf numFmtId="3" fontId="13" fillId="3" borderId="4" xfId="24" applyNumberFormat="1" applyFont="1" applyFill="1" applyBorder="1" applyAlignment="1">
      <alignment/>
      <protection/>
    </xf>
    <xf numFmtId="3" fontId="14" fillId="3" borderId="4" xfId="24" applyNumberFormat="1" applyFont="1" applyFill="1" applyBorder="1" applyAlignment="1">
      <alignment horizontal="right"/>
      <protection/>
    </xf>
    <xf numFmtId="3" fontId="13" fillId="0" borderId="22" xfId="24" applyNumberFormat="1" applyFont="1" applyBorder="1" applyAlignment="1">
      <alignment/>
      <protection/>
    </xf>
    <xf numFmtId="3" fontId="13" fillId="0" borderId="23" xfId="15" applyNumberFormat="1" applyFont="1" applyBorder="1" applyAlignment="1">
      <alignment/>
      <protection/>
    </xf>
    <xf numFmtId="3" fontId="13" fillId="0" borderId="11" xfId="25" applyNumberFormat="1" applyFont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3" borderId="6" xfId="24" applyNumberFormat="1" applyFont="1" applyFill="1" applyBorder="1" applyAlignment="1">
      <alignment horizontal="right"/>
      <protection/>
    </xf>
    <xf numFmtId="3" fontId="13" fillId="0" borderId="23" xfId="24" applyNumberFormat="1" applyFont="1" applyBorder="1" applyAlignment="1">
      <alignment horizontal="right"/>
      <protection/>
    </xf>
    <xf numFmtId="3" fontId="13" fillId="0" borderId="24" xfId="24" applyNumberFormat="1" applyFont="1" applyBorder="1" applyAlignment="1">
      <alignment/>
      <protection/>
    </xf>
    <xf numFmtId="3" fontId="14" fillId="0" borderId="25" xfId="24" applyNumberFormat="1" applyFont="1" applyBorder="1" applyAlignment="1">
      <alignment/>
      <protection/>
    </xf>
    <xf numFmtId="3" fontId="13" fillId="0" borderId="26" xfId="24" applyNumberFormat="1" applyFont="1" applyBorder="1" applyAlignment="1">
      <alignment/>
      <protection/>
    </xf>
    <xf numFmtId="3" fontId="13" fillId="2" borderId="26" xfId="24" applyNumberFormat="1" applyFont="1" applyFill="1" applyBorder="1" applyAlignment="1">
      <alignment/>
      <protection/>
    </xf>
    <xf numFmtId="3" fontId="14" fillId="0" borderId="27" xfId="24" applyNumberFormat="1" applyFont="1" applyBorder="1" applyAlignment="1">
      <alignment/>
      <protection/>
    </xf>
    <xf numFmtId="3" fontId="13" fillId="0" borderId="27" xfId="24" applyNumberFormat="1" applyFont="1" applyBorder="1" applyAlignment="1">
      <alignment/>
      <protection/>
    </xf>
    <xf numFmtId="3" fontId="13" fillId="3" borderId="27" xfId="24" applyNumberFormat="1" applyFont="1" applyFill="1" applyBorder="1" applyAlignment="1">
      <alignment/>
      <protection/>
    </xf>
    <xf numFmtId="3" fontId="14" fillId="3" borderId="28" xfId="24" applyNumberFormat="1" applyFont="1" applyFill="1" applyBorder="1" applyAlignment="1">
      <alignment horizontal="right"/>
      <protection/>
    </xf>
    <xf numFmtId="3" fontId="13" fillId="0" borderId="4" xfId="24" applyNumberFormat="1" applyFont="1" applyBorder="1" applyAlignment="1">
      <alignment/>
      <protection/>
    </xf>
    <xf numFmtId="3" fontId="13" fillId="0" borderId="0" xfId="15" applyNumberFormat="1" applyFont="1" applyAlignment="1">
      <alignment horizontal="center"/>
      <protection/>
    </xf>
    <xf numFmtId="3" fontId="13" fillId="0" borderId="29" xfId="24" applyNumberFormat="1" applyFont="1" applyBorder="1" applyAlignment="1">
      <alignment/>
      <protection/>
    </xf>
    <xf numFmtId="3" fontId="13" fillId="0" borderId="30" xfId="15" applyNumberFormat="1" applyFont="1" applyBorder="1" applyAlignment="1">
      <alignment/>
      <protection/>
    </xf>
    <xf numFmtId="194" fontId="13" fillId="0" borderId="20" xfId="15" applyNumberFormat="1" applyFont="1" applyBorder="1" applyAlignment="1">
      <alignment/>
      <protection/>
    </xf>
    <xf numFmtId="3" fontId="13" fillId="0" borderId="9" xfId="25" applyNumberFormat="1" applyFont="1" applyFill="1" applyBorder="1" applyAlignment="1">
      <alignment/>
      <protection/>
    </xf>
    <xf numFmtId="3" fontId="13" fillId="0" borderId="11" xfId="25" applyNumberFormat="1" applyFont="1" applyFill="1" applyBorder="1" applyAlignment="1">
      <alignment/>
      <protection/>
    </xf>
    <xf numFmtId="3" fontId="13" fillId="0" borderId="16" xfId="25" applyNumberFormat="1" applyFont="1" applyBorder="1" applyAlignment="1">
      <alignment/>
      <protection/>
    </xf>
    <xf numFmtId="3" fontId="13" fillId="0" borderId="19" xfId="24" applyNumberFormat="1" applyFont="1" applyBorder="1" applyAlignment="1">
      <alignment/>
      <protection/>
    </xf>
    <xf numFmtId="9" fontId="13" fillId="0" borderId="30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0" fontId="6" fillId="0" borderId="0" xfId="24" applyFont="1" applyFill="1" applyAlignment="1">
      <alignment horizontal="left"/>
      <protection/>
    </xf>
    <xf numFmtId="0" fontId="14" fillId="0" borderId="0" xfId="24" applyFont="1" applyFill="1" applyAlignment="1">
      <alignment horizontal="center"/>
      <protection/>
    </xf>
    <xf numFmtId="3" fontId="13" fillId="0" borderId="6" xfId="24" applyNumberFormat="1" applyFont="1" applyBorder="1" applyAlignment="1">
      <alignment horizontal="left"/>
      <protection/>
    </xf>
    <xf numFmtId="0" fontId="16" fillId="0" borderId="0" xfId="24" applyFont="1" applyFill="1" applyBorder="1" applyAlignment="1">
      <alignment horizontal="center"/>
      <protection/>
    </xf>
    <xf numFmtId="0" fontId="17" fillId="0" borderId="0" xfId="24" applyFont="1" applyFill="1" applyAlignment="1">
      <alignment horizontal="center"/>
      <protection/>
    </xf>
    <xf numFmtId="3" fontId="13" fillId="2" borderId="10" xfId="24" applyNumberFormat="1" applyFont="1" applyFill="1" applyBorder="1" applyAlignment="1">
      <alignment horizontal="center"/>
      <protection/>
    </xf>
    <xf numFmtId="3" fontId="13" fillId="0" borderId="3" xfId="24" applyNumberFormat="1" applyFont="1" applyBorder="1">
      <alignment/>
      <protection/>
    </xf>
    <xf numFmtId="3" fontId="13" fillId="2" borderId="31" xfId="24" applyNumberFormat="1" applyFont="1" applyFill="1" applyBorder="1" applyAlignment="1">
      <alignment horizontal="center"/>
      <protection/>
    </xf>
    <xf numFmtId="3" fontId="13" fillId="0" borderId="9" xfId="24" applyNumberFormat="1" applyFont="1" applyBorder="1">
      <alignment/>
      <protection/>
    </xf>
    <xf numFmtId="3" fontId="14" fillId="2" borderId="12" xfId="24" applyNumberFormat="1" applyFont="1" applyFill="1" applyBorder="1" applyAlignment="1">
      <alignment horizontal="center"/>
      <protection/>
    </xf>
    <xf numFmtId="3" fontId="14" fillId="0" borderId="11" xfId="24" applyNumberFormat="1" applyFont="1" applyBorder="1" applyAlignment="1" quotePrefix="1">
      <alignment horizontal="left"/>
      <protection/>
    </xf>
    <xf numFmtId="3" fontId="13" fillId="0" borderId="4" xfId="24" applyNumberFormat="1" applyFont="1" applyBorder="1" applyAlignment="1">
      <alignment horizontal="left"/>
      <protection/>
    </xf>
    <xf numFmtId="3" fontId="13" fillId="2" borderId="8" xfId="24" applyNumberFormat="1" applyFont="1" applyFill="1" applyBorder="1">
      <alignment/>
      <protection/>
    </xf>
    <xf numFmtId="3" fontId="13" fillId="2" borderId="9" xfId="24" applyNumberFormat="1" applyFont="1" applyFill="1" applyBorder="1" applyAlignment="1">
      <alignment horizontal="center"/>
      <protection/>
    </xf>
    <xf numFmtId="3" fontId="13" fillId="0" borderId="5" xfId="24" applyNumberFormat="1" applyFont="1" applyBorder="1">
      <alignment/>
      <protection/>
    </xf>
    <xf numFmtId="3" fontId="14" fillId="0" borderId="6" xfId="24" applyNumberFormat="1" applyFont="1" applyBorder="1" applyAlignment="1" quotePrefix="1">
      <alignment horizontal="left"/>
      <protection/>
    </xf>
    <xf numFmtId="3" fontId="13" fillId="0" borderId="10" xfId="24" applyNumberFormat="1" applyFont="1" applyBorder="1">
      <alignment/>
      <protection/>
    </xf>
    <xf numFmtId="3" fontId="13" fillId="2" borderId="12" xfId="24" applyNumberFormat="1" applyFont="1" applyFill="1" applyBorder="1" applyAlignment="1">
      <alignment horizontal="center"/>
      <protection/>
    </xf>
    <xf numFmtId="3" fontId="13" fillId="0" borderId="4" xfId="24" applyNumberFormat="1" applyFont="1" applyBorder="1">
      <alignment/>
      <protection/>
    </xf>
    <xf numFmtId="3" fontId="13" fillId="0" borderId="4" xfId="24" applyNumberFormat="1" applyFont="1" applyBorder="1" applyAlignment="1" quotePrefix="1">
      <alignment horizontal="left"/>
      <protection/>
    </xf>
    <xf numFmtId="3" fontId="14" fillId="0" borderId="4" xfId="24" applyNumberFormat="1" applyFont="1" applyBorder="1" applyAlignment="1" quotePrefix="1">
      <alignment horizontal="left"/>
      <protection/>
    </xf>
    <xf numFmtId="3" fontId="14" fillId="2" borderId="11" xfId="24" applyNumberFormat="1" applyFont="1" applyFill="1" applyBorder="1" applyAlignment="1">
      <alignment horizontal="center"/>
      <protection/>
    </xf>
    <xf numFmtId="3" fontId="14" fillId="0" borderId="7" xfId="24" applyNumberFormat="1" applyFont="1" applyBorder="1" applyAlignment="1">
      <alignment horizontal="left"/>
      <protection/>
    </xf>
    <xf numFmtId="0" fontId="13" fillId="0" borderId="32" xfId="24" applyFont="1" applyBorder="1">
      <alignment/>
      <protection/>
    </xf>
    <xf numFmtId="3" fontId="14" fillId="2" borderId="12" xfId="24" applyNumberFormat="1" applyFont="1" applyFill="1" applyBorder="1" applyAlignment="1" quotePrefix="1">
      <alignment horizontal="center"/>
      <protection/>
    </xf>
    <xf numFmtId="0" fontId="11" fillId="0" borderId="0" xfId="24" applyFont="1" applyFill="1" applyBorder="1" applyAlignment="1">
      <alignment/>
      <protection/>
    </xf>
    <xf numFmtId="0" fontId="13" fillId="0" borderId="27" xfId="24" applyFont="1" applyBorder="1">
      <alignment/>
      <protection/>
    </xf>
    <xf numFmtId="0" fontId="13" fillId="0" borderId="26" xfId="15" applyFont="1" applyBorder="1">
      <alignment/>
      <protection/>
    </xf>
    <xf numFmtId="0" fontId="13" fillId="0" borderId="0" xfId="24" applyFont="1" applyAlignment="1">
      <alignment horizontal="right"/>
      <protection/>
    </xf>
    <xf numFmtId="0" fontId="13" fillId="3" borderId="13" xfId="24" applyFont="1" applyFill="1" applyBorder="1" applyAlignment="1">
      <alignment horizontal="center"/>
      <protection/>
    </xf>
    <xf numFmtId="0" fontId="13" fillId="3" borderId="9" xfId="25" applyFont="1" applyFill="1" applyBorder="1" applyAlignment="1">
      <alignment horizontal="center"/>
      <protection/>
    </xf>
    <xf numFmtId="0" fontId="13" fillId="3" borderId="33" xfId="24" applyFont="1" applyFill="1" applyBorder="1" applyAlignment="1">
      <alignment horizontal="center"/>
      <protection/>
    </xf>
    <xf numFmtId="194" fontId="13" fillId="0" borderId="11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1" fontId="13" fillId="0" borderId="0" xfId="15" applyNumberFormat="1" applyFont="1" applyAlignment="1">
      <alignment horizontal="right"/>
      <protection/>
    </xf>
    <xf numFmtId="3" fontId="13" fillId="0" borderId="34" xfId="24" applyNumberFormat="1" applyFont="1" applyBorder="1" applyAlignment="1">
      <alignment horizontal="right"/>
      <protection/>
    </xf>
    <xf numFmtId="3" fontId="13" fillId="0" borderId="0" xfId="0" applyNumberFormat="1" applyFont="1" applyFill="1" applyBorder="1" applyAlignment="1">
      <alignment/>
    </xf>
    <xf numFmtId="3" fontId="13" fillId="0" borderId="31" xfId="24" applyNumberFormat="1" applyFont="1" applyBorder="1" applyAlignment="1">
      <alignment/>
      <protection/>
    </xf>
    <xf numFmtId="3" fontId="14" fillId="0" borderId="35" xfId="24" applyNumberFormat="1" applyFont="1" applyBorder="1" applyAlignment="1">
      <alignment/>
      <protection/>
    </xf>
    <xf numFmtId="3" fontId="13" fillId="0" borderId="36" xfId="24" applyNumberFormat="1" applyFont="1" applyBorder="1" applyAlignment="1">
      <alignment/>
      <protection/>
    </xf>
    <xf numFmtId="3" fontId="13" fillId="2" borderId="36" xfId="24" applyNumberFormat="1" applyFont="1" applyFill="1" applyBorder="1" applyAlignment="1">
      <alignment/>
      <protection/>
    </xf>
    <xf numFmtId="3" fontId="14" fillId="0" borderId="37" xfId="24" applyNumberFormat="1" applyFont="1" applyBorder="1" applyAlignment="1">
      <alignment/>
      <protection/>
    </xf>
    <xf numFmtId="3" fontId="13" fillId="0" borderId="37" xfId="24" applyNumberFormat="1" applyFont="1" applyBorder="1" applyAlignment="1">
      <alignment/>
      <protection/>
    </xf>
    <xf numFmtId="3" fontId="14" fillId="0" borderId="37" xfId="24" applyNumberFormat="1" applyFont="1" applyBorder="1" applyAlignment="1">
      <alignment horizontal="right"/>
      <protection/>
    </xf>
    <xf numFmtId="3" fontId="13" fillId="3" borderId="37" xfId="24" applyNumberFormat="1" applyFont="1" applyFill="1" applyBorder="1" applyAlignment="1">
      <alignment/>
      <protection/>
    </xf>
    <xf numFmtId="3" fontId="14" fillId="3" borderId="37" xfId="24" applyNumberFormat="1" applyFont="1" applyFill="1" applyBorder="1" applyAlignment="1">
      <alignment horizontal="right"/>
      <protection/>
    </xf>
    <xf numFmtId="3" fontId="13" fillId="0" borderId="38" xfId="24" applyNumberFormat="1" applyFont="1" applyBorder="1" applyAlignment="1">
      <alignment/>
      <protection/>
    </xf>
    <xf numFmtId="3" fontId="13" fillId="0" borderId="39" xfId="15" applyNumberFormat="1" applyFont="1" applyBorder="1" applyAlignment="1">
      <alignment/>
      <protection/>
    </xf>
    <xf numFmtId="196" fontId="13" fillId="0" borderId="35" xfId="15" applyNumberFormat="1" applyFont="1" applyBorder="1" applyAlignment="1">
      <alignment/>
      <protection/>
    </xf>
    <xf numFmtId="3" fontId="15" fillId="0" borderId="33" xfId="24" applyNumberFormat="1" applyFont="1" applyBorder="1" applyAlignment="1">
      <alignment/>
      <protection/>
    </xf>
    <xf numFmtId="3" fontId="13" fillId="0" borderId="40" xfId="24" applyNumberFormat="1" applyFont="1" applyBorder="1" applyAlignment="1">
      <alignment/>
      <protection/>
    </xf>
    <xf numFmtId="3" fontId="14" fillId="0" borderId="41" xfId="24" applyNumberFormat="1" applyFont="1" applyBorder="1" applyAlignment="1">
      <alignment/>
      <protection/>
    </xf>
    <xf numFmtId="3" fontId="13" fillId="0" borderId="42" xfId="24" applyNumberFormat="1" applyFont="1" applyBorder="1" applyAlignment="1">
      <alignment/>
      <protection/>
    </xf>
    <xf numFmtId="3" fontId="13" fillId="2" borderId="42" xfId="24" applyNumberFormat="1" applyFont="1" applyFill="1" applyBorder="1" applyAlignment="1">
      <alignment/>
      <protection/>
    </xf>
    <xf numFmtId="3" fontId="14" fillId="0" borderId="43" xfId="24" applyNumberFormat="1" applyFont="1" applyBorder="1" applyAlignment="1">
      <alignment/>
      <protection/>
    </xf>
    <xf numFmtId="3" fontId="13" fillId="0" borderId="43" xfId="24" applyNumberFormat="1" applyFont="1" applyBorder="1" applyAlignment="1">
      <alignment/>
      <protection/>
    </xf>
    <xf numFmtId="3" fontId="13" fillId="3" borderId="43" xfId="24" applyNumberFormat="1" applyFont="1" applyFill="1" applyBorder="1" applyAlignment="1">
      <alignment/>
      <protection/>
    </xf>
    <xf numFmtId="3" fontId="14" fillId="3" borderId="44" xfId="24" applyNumberFormat="1" applyFont="1" applyFill="1" applyBorder="1" applyAlignment="1">
      <alignment horizontal="right"/>
      <protection/>
    </xf>
    <xf numFmtId="3" fontId="13" fillId="0" borderId="45" xfId="24" applyNumberFormat="1" applyFont="1" applyBorder="1" applyAlignment="1">
      <alignment/>
      <protection/>
    </xf>
    <xf numFmtId="9" fontId="13" fillId="0" borderId="46" xfId="15" applyNumberFormat="1" applyFont="1" applyBorder="1" applyAlignment="1">
      <alignment/>
      <protection/>
    </xf>
    <xf numFmtId="194" fontId="13" fillId="0" borderId="47" xfId="15" applyNumberFormat="1" applyFont="1" applyBorder="1" applyAlignment="1">
      <alignment/>
      <protection/>
    </xf>
    <xf numFmtId="3" fontId="13" fillId="0" borderId="32" xfId="24" applyNumberFormat="1" applyFont="1" applyBorder="1" applyAlignment="1">
      <alignment/>
      <protection/>
    </xf>
    <xf numFmtId="9" fontId="13" fillId="0" borderId="14" xfId="15" applyNumberFormat="1" applyFont="1" applyBorder="1" applyAlignment="1">
      <alignment/>
      <protection/>
    </xf>
    <xf numFmtId="194" fontId="13" fillId="0" borderId="25" xfId="15" applyNumberFormat="1" applyFont="1" applyBorder="1" applyAlignment="1">
      <alignment/>
      <protection/>
    </xf>
    <xf numFmtId="3" fontId="13" fillId="0" borderId="48" xfId="24" applyNumberFormat="1" applyFont="1" applyBorder="1" applyAlignment="1">
      <alignment/>
      <protection/>
    </xf>
    <xf numFmtId="3" fontId="14" fillId="0" borderId="47" xfId="24" applyNumberFormat="1" applyFont="1" applyBorder="1" applyAlignment="1">
      <alignment/>
      <protection/>
    </xf>
    <xf numFmtId="3" fontId="13" fillId="0" borderId="49" xfId="24" applyNumberFormat="1" applyFont="1" applyBorder="1" applyAlignment="1">
      <alignment/>
      <protection/>
    </xf>
    <xf numFmtId="3" fontId="13" fillId="2" borderId="49" xfId="24" applyNumberFormat="1" applyFont="1" applyFill="1" applyBorder="1" applyAlignment="1">
      <alignment/>
      <protection/>
    </xf>
    <xf numFmtId="3" fontId="14" fillId="0" borderId="44" xfId="24" applyNumberFormat="1" applyFont="1" applyBorder="1" applyAlignment="1">
      <alignment/>
      <protection/>
    </xf>
    <xf numFmtId="3" fontId="13" fillId="0" borderId="44" xfId="24" applyNumberFormat="1" applyFont="1" applyBorder="1" applyAlignment="1">
      <alignment/>
      <protection/>
    </xf>
    <xf numFmtId="3" fontId="14" fillId="0" borderId="44" xfId="24" applyNumberFormat="1" applyFont="1" applyBorder="1" applyAlignment="1">
      <alignment horizontal="right"/>
      <protection/>
    </xf>
    <xf numFmtId="3" fontId="13" fillId="3" borderId="44" xfId="24" applyNumberFormat="1" applyFont="1" applyFill="1" applyBorder="1" applyAlignment="1">
      <alignment/>
      <protection/>
    </xf>
    <xf numFmtId="3" fontId="13" fillId="0" borderId="48" xfId="25" applyNumberFormat="1" applyFont="1" applyBorder="1" applyAlignment="1">
      <alignment/>
      <protection/>
    </xf>
    <xf numFmtId="3" fontId="13" fillId="0" borderId="50" xfId="24" applyNumberFormat="1" applyFont="1" applyBorder="1" applyAlignment="1">
      <alignment/>
      <protection/>
    </xf>
    <xf numFmtId="3" fontId="13" fillId="0" borderId="51" xfId="24" applyNumberFormat="1" applyFont="1" applyBorder="1" applyAlignment="1">
      <alignment/>
      <protection/>
    </xf>
    <xf numFmtId="9" fontId="13" fillId="0" borderId="15" xfId="15" applyNumberFormat="1" applyFont="1" applyBorder="1" applyAlignment="1">
      <alignment/>
      <protection/>
    </xf>
    <xf numFmtId="194" fontId="13" fillId="0" borderId="41" xfId="15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94" fontId="17" fillId="0" borderId="0" xfId="24" applyNumberFormat="1" applyFont="1" applyAlignment="1">
      <alignment/>
      <protection/>
    </xf>
    <xf numFmtId="3" fontId="13" fillId="0" borderId="6" xfId="24" applyNumberFormat="1" applyFont="1" applyFill="1" applyBorder="1">
      <alignment/>
      <protection/>
    </xf>
    <xf numFmtId="3" fontId="14" fillId="0" borderId="11" xfId="24" applyNumberFormat="1" applyFont="1" applyFill="1" applyBorder="1">
      <alignment/>
      <protection/>
    </xf>
    <xf numFmtId="0" fontId="10" fillId="0" borderId="0" xfId="15" applyFill="1">
      <alignment/>
      <protection/>
    </xf>
    <xf numFmtId="3" fontId="13" fillId="0" borderId="5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196" fontId="13" fillId="0" borderId="11" xfId="15" applyNumberFormat="1" applyFont="1" applyFill="1" applyBorder="1" applyAlignment="1">
      <alignment/>
      <protection/>
    </xf>
    <xf numFmtId="0" fontId="20" fillId="0" borderId="0" xfId="24" applyFont="1" applyFill="1">
      <alignment/>
      <protection/>
    </xf>
    <xf numFmtId="0" fontId="20" fillId="0" borderId="0" xfId="24" applyFont="1" applyFill="1" applyBorder="1">
      <alignment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Fill="1" applyBorder="1" applyAlignment="1">
      <alignment/>
      <protection/>
    </xf>
    <xf numFmtId="0" fontId="10" fillId="0" borderId="0" xfId="15" applyFont="1" applyFill="1">
      <alignment/>
      <protection/>
    </xf>
    <xf numFmtId="0" fontId="13" fillId="0" borderId="0" xfId="15" applyFont="1" applyFill="1" applyAlignment="1">
      <alignment horizontal="center"/>
      <protection/>
    </xf>
    <xf numFmtId="3" fontId="13" fillId="0" borderId="9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/>
      <protection/>
    </xf>
    <xf numFmtId="3" fontId="13" fillId="0" borderId="12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 horizontal="right"/>
      <protection/>
    </xf>
    <xf numFmtId="3" fontId="13" fillId="0" borderId="5" xfId="24" applyNumberFormat="1" applyFont="1" applyFill="1" applyBorder="1" applyAlignment="1">
      <alignment/>
      <protection/>
    </xf>
    <xf numFmtId="9" fontId="13" fillId="0" borderId="6" xfId="15" applyNumberFormat="1" applyFont="1" applyFill="1" applyBorder="1" applyAlignment="1">
      <alignment/>
      <protection/>
    </xf>
    <xf numFmtId="194" fontId="13" fillId="0" borderId="11" xfId="15" applyNumberFormat="1" applyFont="1" applyFill="1" applyBorder="1" applyAlignment="1">
      <alignment/>
      <protection/>
    </xf>
    <xf numFmtId="191" fontId="13" fillId="0" borderId="12" xfId="25" applyNumberFormat="1" applyFont="1" applyFill="1" applyBorder="1" applyAlignment="1">
      <alignment/>
      <protection/>
    </xf>
    <xf numFmtId="0" fontId="13" fillId="0" borderId="0" xfId="15" applyFont="1" applyFill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0" fontId="4" fillId="0" borderId="0" xfId="24" applyFont="1" applyFill="1" applyBorder="1">
      <alignment/>
      <protection/>
    </xf>
    <xf numFmtId="3" fontId="13" fillId="0" borderId="16" xfId="25" applyNumberFormat="1" applyFont="1" applyFill="1" applyBorder="1" applyAlignment="1">
      <alignment/>
      <protection/>
    </xf>
    <xf numFmtId="3" fontId="13" fillId="0" borderId="34" xfId="24" applyNumberFormat="1" applyFont="1" applyFill="1" applyBorder="1" applyAlignment="1">
      <alignment horizontal="right"/>
      <protection/>
    </xf>
    <xf numFmtId="3" fontId="13" fillId="0" borderId="19" xfId="24" applyNumberFormat="1" applyFont="1" applyFill="1" applyBorder="1" applyAlignment="1">
      <alignment/>
      <protection/>
    </xf>
    <xf numFmtId="3" fontId="13" fillId="0" borderId="24" xfId="24" applyNumberFormat="1" applyFont="1" applyFill="1" applyBorder="1" applyAlignment="1">
      <alignment/>
      <protection/>
    </xf>
    <xf numFmtId="3" fontId="14" fillId="0" borderId="25" xfId="24" applyNumberFormat="1" applyFont="1" applyFill="1" applyBorder="1" applyAlignment="1">
      <alignment/>
      <protection/>
    </xf>
    <xf numFmtId="3" fontId="13" fillId="0" borderId="26" xfId="24" applyNumberFormat="1" applyFont="1" applyFill="1" applyBorder="1" applyAlignment="1">
      <alignment/>
      <protection/>
    </xf>
    <xf numFmtId="3" fontId="14" fillId="0" borderId="27" xfId="24" applyNumberFormat="1" applyFont="1" applyFill="1" applyBorder="1" applyAlignment="1">
      <alignment/>
      <protection/>
    </xf>
    <xf numFmtId="3" fontId="13" fillId="0" borderId="27" xfId="24" applyNumberFormat="1" applyFont="1" applyFill="1" applyBorder="1" applyAlignment="1">
      <alignment/>
      <protection/>
    </xf>
    <xf numFmtId="3" fontId="13" fillId="0" borderId="32" xfId="24" applyNumberFormat="1" applyFont="1" applyFill="1" applyBorder="1" applyAlignment="1">
      <alignment/>
      <protection/>
    </xf>
    <xf numFmtId="9" fontId="13" fillId="0" borderId="14" xfId="15" applyNumberFormat="1" applyFont="1" applyFill="1" applyBorder="1" applyAlignment="1">
      <alignment/>
      <protection/>
    </xf>
    <xf numFmtId="194" fontId="13" fillId="0" borderId="25" xfId="15" applyNumberFormat="1" applyFont="1" applyFill="1" applyBorder="1" applyAlignment="1">
      <alignment/>
      <protection/>
    </xf>
  </cellXfs>
  <cellStyles count="13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Normal_PDT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l'effet du commerce extérieur des produits transformés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HistoEffetCommerce!$C$29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(HistoEffetCommerce!$D$24:$J$24,HistoEffetCommerce!$K$24)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HistoEffetCommerce!$C$21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HistoEffetCommerce!$D$16:$G$16</c:f>
            </c:numRef>
          </c:val>
          <c:smooth val="0"/>
        </c:ser>
        <c:ser>
          <c:idx val="1"/>
          <c:order val="2"/>
          <c:tx>
            <c:strRef>
              <c:f>HistoEffetCommerce!$C$22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(HistoEffetCommerce!$D$17:$J$17,HistoEffetCommerce!$K$17)</c:f>
            </c:numRef>
          </c:val>
          <c:smooth val="0"/>
        </c:ser>
        <c:ser>
          <c:idx val="2"/>
          <c:order val="3"/>
          <c:tx>
            <c:strRef>
              <c:f>HistoEffetCommerce!$C$26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(HistoEffetCommerce!$D$21:$J$21,HistoEffetCommerce!$K$21)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1092236"/>
        <c:axId val="16663037"/>
      </c:lineChart>
      <c:catAx>
        <c:axId val="61092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campagnes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6663037"/>
        <c:crosses val="autoZero"/>
        <c:auto val="0"/>
        <c:lblOffset val="100"/>
        <c:noMultiLvlLbl val="0"/>
      </c:catAx>
      <c:valAx>
        <c:axId val="16663037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092236"/>
        <c:crossesAt val="1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>
        <c:manualLayout>
          <c:xMode val="factor"/>
          <c:yMode val="factor"/>
          <c:x val="-0.03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238"/>
          <c:w val="0.6335"/>
          <c:h val="0.603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pertes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(HistoPdTHatives!$C$30,HistoPdTHatives!$C$34,HistoPdTHatives!$C$35,HistoPdTHatives!$C$40,HistoPdTHatives!$C$41)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(HistoPdTHatives!$U$30,HistoPdTHatives!$U$34,HistoPdTHatives!$U$35,HistoPdTHatives!$U$40,HistoPdTHatives!$U$41)</c:f>
              <c:numCache>
                <c:ptCount val="5"/>
                <c:pt idx="0">
                  <c:v>0</c:v>
                </c:pt>
                <c:pt idx="1">
                  <c:v>31.03564</c:v>
                </c:pt>
                <c:pt idx="2">
                  <c:v>0</c:v>
                </c:pt>
                <c:pt idx="3">
                  <c:v>0</c:v>
                </c:pt>
                <c:pt idx="4">
                  <c:v>118.67829700000001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675"/>
          <c:w val="0.967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</c:ser>
        <c:ser>
          <c:idx val="1"/>
          <c:order val="1"/>
          <c:tx>
            <c:strRef>
              <c:f>HistoPdTHatives!$C$42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340000"/>
              <a:lstStyle/>
              <a:p>
                <a:pPr algn="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HistoPdTHatives!$D$42:$U$42</c:f>
              <c:numCache>
                <c:ptCount val="18"/>
                <c:pt idx="0">
                  <c:v>34</c:v>
                </c:pt>
                <c:pt idx="1">
                  <c:v>29</c:v>
                </c:pt>
                <c:pt idx="2">
                  <c:v>34</c:v>
                </c:pt>
                <c:pt idx="3">
                  <c:v>37</c:v>
                </c:pt>
                <c:pt idx="4">
                  <c:v>33.4</c:v>
                </c:pt>
                <c:pt idx="5">
                  <c:v>30.7</c:v>
                </c:pt>
                <c:pt idx="6">
                  <c:v>42</c:v>
                </c:pt>
                <c:pt idx="7">
                  <c:v>30</c:v>
                </c:pt>
                <c:pt idx="8">
                  <c:v>23.128</c:v>
                </c:pt>
                <c:pt idx="9">
                  <c:v>20.172</c:v>
                </c:pt>
                <c:pt idx="10">
                  <c:v>20.6032</c:v>
                </c:pt>
                <c:pt idx="11">
                  <c:v>18.561600000000002</c:v>
                </c:pt>
                <c:pt idx="12">
                  <c:v>16.556</c:v>
                </c:pt>
                <c:pt idx="13">
                  <c:v>14.1528</c:v>
                </c:pt>
                <c:pt idx="14">
                  <c:v>11.424</c:v>
                </c:pt>
                <c:pt idx="15">
                  <c:v>8.8</c:v>
                </c:pt>
                <c:pt idx="16">
                  <c:v>7.912800000000001</c:v>
                </c:pt>
                <c:pt idx="17">
                  <c:v>7.655840000000001</c:v>
                </c:pt>
              </c:numCache>
            </c:numRef>
          </c:val>
        </c:ser>
        <c:axId val="25442556"/>
        <c:axId val="6278189"/>
      </c:barChart>
      <c:catAx>
        <c:axId val="254425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6278189"/>
        <c:crosses val="autoZero"/>
        <c:auto val="0"/>
        <c:lblOffset val="100"/>
        <c:tickLblSkip val="1"/>
        <c:noMultiLvlLbl val="0"/>
      </c:catAx>
      <c:valAx>
        <c:axId val="6278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4425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"/>
          <c:y val="0.91"/>
          <c:w val="0.76025"/>
          <c:h val="0.0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2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15"/>
          <c:w val="0.842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HistoPdTAutres!$D$21:$U$21</c:f>
              <c:numCache>
                <c:ptCount val="18"/>
                <c:pt idx="0">
                  <c:v>5430</c:v>
                </c:pt>
                <c:pt idx="1">
                  <c:v>5108</c:v>
                </c:pt>
                <c:pt idx="2">
                  <c:v>5414</c:v>
                </c:pt>
                <c:pt idx="3">
                  <c:v>5740</c:v>
                </c:pt>
                <c:pt idx="4">
                  <c:v>6153</c:v>
                </c:pt>
                <c:pt idx="5">
                  <c:v>5541</c:v>
                </c:pt>
                <c:pt idx="6">
                  <c:v>6194</c:v>
                </c:pt>
                <c:pt idx="7">
                  <c:v>6127</c:v>
                </c:pt>
                <c:pt idx="8">
                  <c:v>5781.788</c:v>
                </c:pt>
                <c:pt idx="9">
                  <c:v>6595.93</c:v>
                </c:pt>
                <c:pt idx="10">
                  <c:v>6112.427599999999</c:v>
                </c:pt>
                <c:pt idx="11">
                  <c:v>7035.274109000001</c:v>
                </c:pt>
                <c:pt idx="12">
                  <c:v>6474.4673</c:v>
                </c:pt>
                <c:pt idx="13">
                  <c:v>6184.185</c:v>
                </c:pt>
                <c:pt idx="14">
                  <c:v>6998.8715999999995</c:v>
                </c:pt>
                <c:pt idx="15">
                  <c:v>6637.964399999999</c:v>
                </c:pt>
                <c:pt idx="16">
                  <c:v>7085.136954</c:v>
                </c:pt>
                <c:pt idx="17">
                  <c:v>6575.643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HistoPdTAutres!$D$22:$U$22</c:f>
              <c:numCache>
                <c:ptCount val="18"/>
                <c:pt idx="0">
                  <c:v>656</c:v>
                </c:pt>
                <c:pt idx="1">
                  <c:v>867</c:v>
                </c:pt>
                <c:pt idx="2">
                  <c:v>828</c:v>
                </c:pt>
                <c:pt idx="3">
                  <c:v>824</c:v>
                </c:pt>
                <c:pt idx="4">
                  <c:v>895</c:v>
                </c:pt>
                <c:pt idx="5">
                  <c:v>940</c:v>
                </c:pt>
                <c:pt idx="6">
                  <c:v>993</c:v>
                </c:pt>
                <c:pt idx="7">
                  <c:v>1120</c:v>
                </c:pt>
                <c:pt idx="8">
                  <c:v>1133.40567</c:v>
                </c:pt>
                <c:pt idx="9">
                  <c:v>1047.22922</c:v>
                </c:pt>
                <c:pt idx="10">
                  <c:v>1201.03343</c:v>
                </c:pt>
                <c:pt idx="11">
                  <c:v>1341.447739</c:v>
                </c:pt>
                <c:pt idx="12">
                  <c:v>1474.4839217999997</c:v>
                </c:pt>
                <c:pt idx="13">
                  <c:v>1653.9014460000003</c:v>
                </c:pt>
                <c:pt idx="14">
                  <c:v>1695.0645670000001</c:v>
                </c:pt>
                <c:pt idx="15">
                  <c:v>1741.7325339999998</c:v>
                </c:pt>
                <c:pt idx="16">
                  <c:v>1514.99781</c:v>
                </c:pt>
                <c:pt idx="17">
                  <c:v>1885.793883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HistoPdTAutres!$D$26:$U$26</c:f>
              <c:numCache>
                <c:ptCount val="18"/>
                <c:pt idx="0">
                  <c:v>805</c:v>
                </c:pt>
                <c:pt idx="1">
                  <c:v>750</c:v>
                </c:pt>
                <c:pt idx="2">
                  <c:v>907</c:v>
                </c:pt>
                <c:pt idx="3">
                  <c:v>914</c:v>
                </c:pt>
                <c:pt idx="4">
                  <c:v>1382</c:v>
                </c:pt>
                <c:pt idx="5">
                  <c:v>1559</c:v>
                </c:pt>
                <c:pt idx="6">
                  <c:v>1305</c:v>
                </c:pt>
                <c:pt idx="7">
                  <c:v>1521</c:v>
                </c:pt>
                <c:pt idx="8">
                  <c:v>1414.43147</c:v>
                </c:pt>
                <c:pt idx="9">
                  <c:v>1700.9901700000003</c:v>
                </c:pt>
                <c:pt idx="10">
                  <c:v>2034.11103</c:v>
                </c:pt>
                <c:pt idx="11">
                  <c:v>1905.7223640000002</c:v>
                </c:pt>
                <c:pt idx="12">
                  <c:v>2147.1612320000004</c:v>
                </c:pt>
                <c:pt idx="13">
                  <c:v>2557.498112</c:v>
                </c:pt>
                <c:pt idx="14">
                  <c:v>2536.4382</c:v>
                </c:pt>
                <c:pt idx="15">
                  <c:v>2584.147117</c:v>
                </c:pt>
                <c:pt idx="16">
                  <c:v>2499.28062</c:v>
                </c:pt>
                <c:pt idx="17">
                  <c:v>2863.7456669999997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HistoPdTAutres!$D$29:$U$29</c:f>
              <c:numCache>
                <c:ptCount val="18"/>
                <c:pt idx="0">
                  <c:v>5281</c:v>
                </c:pt>
                <c:pt idx="1">
                  <c:v>5225</c:v>
                </c:pt>
                <c:pt idx="2">
                  <c:v>5335</c:v>
                </c:pt>
                <c:pt idx="3">
                  <c:v>5650</c:v>
                </c:pt>
                <c:pt idx="4">
                  <c:v>5666</c:v>
                </c:pt>
                <c:pt idx="5">
                  <c:v>4922</c:v>
                </c:pt>
                <c:pt idx="6">
                  <c:v>5882</c:v>
                </c:pt>
                <c:pt idx="7">
                  <c:v>5726</c:v>
                </c:pt>
                <c:pt idx="8">
                  <c:v>5500.7622</c:v>
                </c:pt>
                <c:pt idx="9">
                  <c:v>5942.16905</c:v>
                </c:pt>
                <c:pt idx="10">
                  <c:v>5279.35</c:v>
                </c:pt>
                <c:pt idx="11">
                  <c:v>6464.949183999999</c:v>
                </c:pt>
                <c:pt idx="12">
                  <c:v>5801.7899898</c:v>
                </c:pt>
                <c:pt idx="13">
                  <c:v>5280.588334000001</c:v>
                </c:pt>
                <c:pt idx="14">
                  <c:v>6157.497966999999</c:v>
                </c:pt>
                <c:pt idx="15">
                  <c:v>5795.549816999999</c:v>
                </c:pt>
                <c:pt idx="16">
                  <c:v>6100.854144000001</c:v>
                </c:pt>
                <c:pt idx="17">
                  <c:v>5597.691216000001</c:v>
                </c:pt>
              </c:numCache>
            </c:numRef>
          </c:val>
          <c:smooth val="0"/>
        </c:ser>
        <c:axId val="64308562"/>
        <c:axId val="52910587"/>
      </c:lineChart>
      <c:catAx>
        <c:axId val="643085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2910587"/>
        <c:crosses val="autoZero"/>
        <c:auto val="0"/>
        <c:lblOffset val="100"/>
        <c:tickLblSkip val="1"/>
        <c:noMultiLvlLbl val="0"/>
      </c:catAx>
      <c:valAx>
        <c:axId val="52910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3085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"/>
          <c:y val="0.9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4"/>
          <c:w val="0.8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HistoPdTAutres!$D$34:$U$34</c:f>
              <c:numCache>
                <c:ptCount val="18"/>
                <c:pt idx="0">
                  <c:v>557</c:v>
                </c:pt>
                <c:pt idx="1">
                  <c:v>606</c:v>
                </c:pt>
                <c:pt idx="2">
                  <c:v>747</c:v>
                </c:pt>
                <c:pt idx="3">
                  <c:v>975</c:v>
                </c:pt>
                <c:pt idx="4">
                  <c:v>1007</c:v>
                </c:pt>
                <c:pt idx="5">
                  <c:v>512</c:v>
                </c:pt>
                <c:pt idx="6">
                  <c:v>1082</c:v>
                </c:pt>
                <c:pt idx="7">
                  <c:v>1076</c:v>
                </c:pt>
                <c:pt idx="8">
                  <c:v>1172.0081161599999</c:v>
                </c:pt>
                <c:pt idx="9">
                  <c:v>1432.3311999999999</c:v>
                </c:pt>
                <c:pt idx="10">
                  <c:v>1068.8497885399997</c:v>
                </c:pt>
                <c:pt idx="11">
                  <c:v>1594.8638902361993</c:v>
                </c:pt>
                <c:pt idx="12">
                  <c:v>1298.9856953896601</c:v>
                </c:pt>
                <c:pt idx="13">
                  <c:v>671.4112336928005</c:v>
                </c:pt>
                <c:pt idx="14">
                  <c:v>1501.6551698959993</c:v>
                </c:pt>
                <c:pt idx="15">
                  <c:v>1047.810158621959</c:v>
                </c:pt>
                <c:pt idx="16">
                  <c:v>1550.10795849928</c:v>
                </c:pt>
                <c:pt idx="17">
                  <c:v>1016.5732751440003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1104.249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  <c:smooth val="0"/>
        </c:ser>
        <c:axId val="52797688"/>
        <c:axId val="46814041"/>
      </c:lineChart>
      <c:catAx>
        <c:axId val="527976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6814041"/>
        <c:crosses val="autoZero"/>
        <c:auto val="0"/>
        <c:lblOffset val="100"/>
        <c:tickLblSkip val="1"/>
        <c:noMultiLvlLbl val="0"/>
      </c:catAx>
      <c:valAx>
        <c:axId val="4681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976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8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3575"/>
          <c:w val="0.888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HistoPdTAutres!$D$25:$U$25</c:f>
              <c:numCache>
                <c:ptCount val="18"/>
                <c:pt idx="0">
                  <c:v>6086</c:v>
                </c:pt>
                <c:pt idx="1">
                  <c:v>5975</c:v>
                </c:pt>
                <c:pt idx="2">
                  <c:v>6242</c:v>
                </c:pt>
                <c:pt idx="3">
                  <c:v>6564</c:v>
                </c:pt>
                <c:pt idx="4">
                  <c:v>7048.048999999999</c:v>
                </c:pt>
                <c:pt idx="5">
                  <c:v>6481</c:v>
                </c:pt>
                <c:pt idx="6">
                  <c:v>7187</c:v>
                </c:pt>
                <c:pt idx="7">
                  <c:v>7247</c:v>
                </c:pt>
                <c:pt idx="8">
                  <c:v>6915.193670000001</c:v>
                </c:pt>
                <c:pt idx="9">
                  <c:v>7643.15922</c:v>
                </c:pt>
                <c:pt idx="10">
                  <c:v>7313.46103</c:v>
                </c:pt>
                <c:pt idx="11">
                  <c:v>8376.721848000001</c:v>
                </c:pt>
                <c:pt idx="12">
                  <c:v>7948.9512218</c:v>
                </c:pt>
                <c:pt idx="13">
                  <c:v>7838.086446000001</c:v>
                </c:pt>
                <c:pt idx="14">
                  <c:v>8693.936167</c:v>
                </c:pt>
                <c:pt idx="15">
                  <c:v>8379.696934</c:v>
                </c:pt>
                <c:pt idx="16">
                  <c:v>8600.134764</c:v>
                </c:pt>
                <c:pt idx="17">
                  <c:v>8461.436883</c:v>
                </c:pt>
              </c:numCache>
            </c:numRef>
          </c:val>
        </c:ser>
        <c:axId val="65225070"/>
        <c:axId val="34376647"/>
      </c:barChart>
      <c:catAx>
        <c:axId val="652250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4376647"/>
        <c:crosses val="autoZero"/>
        <c:auto val="0"/>
        <c:lblOffset val="100"/>
        <c:tickLblSkip val="1"/>
        <c:noMultiLvlLbl val="0"/>
      </c:catAx>
      <c:valAx>
        <c:axId val="3437664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6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225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-0.00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75"/>
          <c:w val="0.8997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</c:ser>
        <c:ser>
          <c:idx val="1"/>
          <c:order val="1"/>
          <c:tx>
            <c:strRef>
              <c:f>HistoPdTAutres!$C$42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just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HistoPdTAutres!$D$42:$U$42</c:f>
              <c:numCache>
                <c:ptCount val="18"/>
                <c:pt idx="0">
                  <c:v>1357</c:v>
                </c:pt>
                <c:pt idx="1">
                  <c:v>1496</c:v>
                </c:pt>
                <c:pt idx="2">
                  <c:v>1462</c:v>
                </c:pt>
                <c:pt idx="3">
                  <c:v>1441</c:v>
                </c:pt>
                <c:pt idx="4">
                  <c:v>1442</c:v>
                </c:pt>
                <c:pt idx="5">
                  <c:v>1445</c:v>
                </c:pt>
                <c:pt idx="6">
                  <c:v>1561</c:v>
                </c:pt>
                <c:pt idx="7">
                  <c:v>1590</c:v>
                </c:pt>
                <c:pt idx="8">
                  <c:v>1513.6008</c:v>
                </c:pt>
                <c:pt idx="9">
                  <c:v>1390.61819</c:v>
                </c:pt>
                <c:pt idx="10">
                  <c:v>1438.6768000000002</c:v>
                </c:pt>
                <c:pt idx="11">
                  <c:v>1509.2643499999997</c:v>
                </c:pt>
                <c:pt idx="12">
                  <c:v>1656.58889</c:v>
                </c:pt>
                <c:pt idx="13">
                  <c:v>1870.30339</c:v>
                </c:pt>
                <c:pt idx="14">
                  <c:v>1756.8018499999998</c:v>
                </c:pt>
                <c:pt idx="15">
                  <c:v>1771.4990599999999</c:v>
                </c:pt>
                <c:pt idx="16">
                  <c:v>1612.3128900000002</c:v>
                </c:pt>
                <c:pt idx="17">
                  <c:v>1797.047653</c:v>
                </c:pt>
              </c:numCache>
            </c:numRef>
          </c:val>
        </c:ser>
        <c:axId val="10022964"/>
        <c:axId val="61455045"/>
      </c:barChart>
      <c:catAx>
        <c:axId val="100229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61455045"/>
        <c:crosses val="autoZero"/>
        <c:auto val="0"/>
        <c:lblOffset val="100"/>
        <c:tickLblSkip val="1"/>
        <c:noMultiLvlLbl val="0"/>
      </c:catAx>
      <c:valAx>
        <c:axId val="61455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229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873"/>
          <c:w val="0.7825"/>
          <c:h val="0.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 la production des pommes de terre autres en 2010/2011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75"/>
          <c:y val="0.244"/>
          <c:w val="0.67225"/>
          <c:h val="0.6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Plants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Féculerie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Conservation
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(HistoPdTAutres!$C$30,HistoPdTAutres!$C$40,HistoPdTAutres!$C$41)</c:f>
              <c:strCache>
                <c:ptCount val="3"/>
                <c:pt idx="0">
                  <c:v>-  semences</c:v>
                </c:pt>
                <c:pt idx="1">
                  <c:v>-  transformation (fécule)</c:v>
                </c:pt>
                <c:pt idx="2">
                  <c:v>-  consommation humaine</c:v>
                </c:pt>
              </c:strCache>
            </c:strRef>
          </c:cat>
          <c:val>
            <c:numRef>
              <c:f>(HistoPdTAutres!$U$30,HistoPdTAutres!$U$40,HistoPdTAutres!$U$41)</c:f>
              <c:numCache>
                <c:ptCount val="3"/>
                <c:pt idx="0">
                  <c:v>347.1974</c:v>
                </c:pt>
                <c:pt idx="1">
                  <c:v>929</c:v>
                </c:pt>
                <c:pt idx="2">
                  <c:v>3085.0304218999995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05"/>
          <c:w val="0.8825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HistoFeculedePdT!$C$21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HistoFeculedePdT!$D$21:$U$21</c:f>
              <c:numCache>
                <c:ptCount val="18"/>
                <c:pt idx="0">
                  <c:v>346</c:v>
                </c:pt>
                <c:pt idx="1">
                  <c:v>277</c:v>
                </c:pt>
                <c:pt idx="2">
                  <c:v>267</c:v>
                </c:pt>
                <c:pt idx="3">
                  <c:v>270</c:v>
                </c:pt>
                <c:pt idx="4">
                  <c:v>302.424</c:v>
                </c:pt>
                <c:pt idx="5">
                  <c:v>271.735</c:v>
                </c:pt>
                <c:pt idx="6">
                  <c:v>305</c:v>
                </c:pt>
                <c:pt idx="7">
                  <c:v>279</c:v>
                </c:pt>
                <c:pt idx="8">
                  <c:v>217.351</c:v>
                </c:pt>
                <c:pt idx="9">
                  <c:v>281.441</c:v>
                </c:pt>
                <c:pt idx="10">
                  <c:v>258.51</c:v>
                </c:pt>
                <c:pt idx="11">
                  <c:v>280.838</c:v>
                </c:pt>
                <c:pt idx="12">
                  <c:v>259.168</c:v>
                </c:pt>
                <c:pt idx="13">
                  <c:v>241.88</c:v>
                </c:pt>
                <c:pt idx="14">
                  <c:v>262.773</c:v>
                </c:pt>
                <c:pt idx="15">
                  <c:v>243.3</c:v>
                </c:pt>
                <c:pt idx="16">
                  <c:v>252</c:v>
                </c:pt>
                <c:pt idx="17">
                  <c:v>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HistoFeculedePdT!$C$22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HistoFeculedePdT!$D$22:$U$22</c:f>
              <c:numCache>
                <c:ptCount val="18"/>
                <c:pt idx="0">
                  <c:v>19</c:v>
                </c:pt>
                <c:pt idx="1">
                  <c:v>37</c:v>
                </c:pt>
                <c:pt idx="2">
                  <c:v>19</c:v>
                </c:pt>
                <c:pt idx="3">
                  <c:v>28</c:v>
                </c:pt>
                <c:pt idx="4">
                  <c:v>31.1</c:v>
                </c:pt>
                <c:pt idx="5">
                  <c:v>21.326</c:v>
                </c:pt>
                <c:pt idx="6">
                  <c:v>21</c:v>
                </c:pt>
                <c:pt idx="7">
                  <c:v>19</c:v>
                </c:pt>
                <c:pt idx="8">
                  <c:v>16.3157</c:v>
                </c:pt>
                <c:pt idx="9">
                  <c:v>15.0854</c:v>
                </c:pt>
                <c:pt idx="10">
                  <c:v>14.2701</c:v>
                </c:pt>
                <c:pt idx="11">
                  <c:v>18.5963</c:v>
                </c:pt>
                <c:pt idx="12">
                  <c:v>27.9734</c:v>
                </c:pt>
                <c:pt idx="13">
                  <c:v>23.338324</c:v>
                </c:pt>
                <c:pt idx="14">
                  <c:v>23.1249</c:v>
                </c:pt>
                <c:pt idx="15">
                  <c:v>22.283900000000003</c:v>
                </c:pt>
                <c:pt idx="16">
                  <c:v>19.5034</c:v>
                </c:pt>
                <c:pt idx="17">
                  <c:v>18.010929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HistoFeculedePdT!$C$26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HistoFeculedePdT!$D$26:$U$26</c:f>
              <c:numCache>
                <c:ptCount val="18"/>
                <c:pt idx="0">
                  <c:v>98</c:v>
                </c:pt>
                <c:pt idx="1">
                  <c:v>78</c:v>
                </c:pt>
                <c:pt idx="2">
                  <c:v>64</c:v>
                </c:pt>
                <c:pt idx="3">
                  <c:v>51</c:v>
                </c:pt>
                <c:pt idx="4">
                  <c:v>91.6</c:v>
                </c:pt>
                <c:pt idx="5">
                  <c:v>76.974</c:v>
                </c:pt>
                <c:pt idx="6">
                  <c:v>112</c:v>
                </c:pt>
                <c:pt idx="7">
                  <c:v>93</c:v>
                </c:pt>
                <c:pt idx="8">
                  <c:v>63.947</c:v>
                </c:pt>
                <c:pt idx="9">
                  <c:v>80.944</c:v>
                </c:pt>
                <c:pt idx="10">
                  <c:v>113.36</c:v>
                </c:pt>
                <c:pt idx="11">
                  <c:v>111.7</c:v>
                </c:pt>
                <c:pt idx="12">
                  <c:v>102.67916666666667</c:v>
                </c:pt>
                <c:pt idx="13">
                  <c:v>128.018995</c:v>
                </c:pt>
                <c:pt idx="14">
                  <c:v>93.213166</c:v>
                </c:pt>
                <c:pt idx="15">
                  <c:v>88.734397</c:v>
                </c:pt>
                <c:pt idx="16">
                  <c:v>124.123384</c:v>
                </c:pt>
                <c:pt idx="17">
                  <c:v>117.287252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HistoFeculedePdT!$C$29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HistoFeculedePdT!$D$29:$U$29</c:f>
              <c:numCache>
                <c:ptCount val="18"/>
                <c:pt idx="0">
                  <c:v>285</c:v>
                </c:pt>
                <c:pt idx="1">
                  <c:v>247</c:v>
                </c:pt>
                <c:pt idx="2">
                  <c:v>208</c:v>
                </c:pt>
                <c:pt idx="3">
                  <c:v>246</c:v>
                </c:pt>
                <c:pt idx="4">
                  <c:v>216</c:v>
                </c:pt>
                <c:pt idx="5">
                  <c:v>215.18700000000007</c:v>
                </c:pt>
                <c:pt idx="6">
                  <c:v>226</c:v>
                </c:pt>
                <c:pt idx="7">
                  <c:v>221</c:v>
                </c:pt>
                <c:pt idx="8">
                  <c:v>192.39770000000001</c:v>
                </c:pt>
                <c:pt idx="9">
                  <c:v>197.17439999999993</c:v>
                </c:pt>
                <c:pt idx="10">
                  <c:v>172.1101</c:v>
                </c:pt>
                <c:pt idx="11">
                  <c:v>187.73430000000002</c:v>
                </c:pt>
                <c:pt idx="12">
                  <c:v>184.46223333333336</c:v>
                </c:pt>
                <c:pt idx="13">
                  <c:v>145.792329</c:v>
                </c:pt>
                <c:pt idx="14">
                  <c:v>156.28273400000006</c:v>
                </c:pt>
                <c:pt idx="15">
                  <c:v>175.65450300000003</c:v>
                </c:pt>
                <c:pt idx="16">
                  <c:v>154.85901600000003</c:v>
                </c:pt>
                <c:pt idx="17">
                  <c:v>126.972677</c:v>
                </c:pt>
              </c:numCache>
            </c:numRef>
          </c:val>
          <c:smooth val="0"/>
        </c:ser>
        <c:axId val="35891914"/>
        <c:axId val="23223251"/>
      </c:lineChart>
      <c:catAx>
        <c:axId val="358919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3223251"/>
        <c:crosses val="autoZero"/>
        <c:auto val="0"/>
        <c:lblOffset val="100"/>
        <c:tickLblSkip val="1"/>
        <c:noMultiLvlLbl val="0"/>
      </c:catAx>
      <c:valAx>
        <c:axId val="23223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8919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5"/>
          <c:y val="0.8695"/>
          <c:w val="0.487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75"/>
          <c:w val="0.887"/>
          <c:h val="0.76275"/>
        </c:manualLayout>
      </c:layout>
      <c:lineChart>
        <c:grouping val="standard"/>
        <c:varyColors val="0"/>
        <c:ser>
          <c:idx val="5"/>
          <c:order val="0"/>
          <c:tx>
            <c:strRef>
              <c:f>HistoFeculedePdT!$C$38</c:f>
              <c:strCache>
                <c:ptCount val="1"/>
                <c:pt idx="0">
                  <c:v>-  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HistoFeculedePdT!$D$38:$U$38</c:f>
              <c:numCache>
                <c:ptCount val="18"/>
                <c:pt idx="0">
                  <c:v>242</c:v>
                </c:pt>
                <c:pt idx="1">
                  <c:v>210</c:v>
                </c:pt>
                <c:pt idx="2">
                  <c:v>177</c:v>
                </c:pt>
                <c:pt idx="3">
                  <c:v>208</c:v>
                </c:pt>
                <c:pt idx="4">
                  <c:v>185</c:v>
                </c:pt>
                <c:pt idx="5">
                  <c:v>182.90895000000006</c:v>
                </c:pt>
                <c:pt idx="6">
                  <c:v>192.1</c:v>
                </c:pt>
                <c:pt idx="7">
                  <c:v>188</c:v>
                </c:pt>
                <c:pt idx="8">
                  <c:v>163.538045</c:v>
                </c:pt>
                <c:pt idx="9">
                  <c:v>167.59823999999995</c:v>
                </c:pt>
                <c:pt idx="10">
                  <c:v>146.29358499999998</c:v>
                </c:pt>
                <c:pt idx="11">
                  <c:v>159.57415500000002</c:v>
                </c:pt>
                <c:pt idx="12">
                  <c:v>140.19129733333335</c:v>
                </c:pt>
                <c:pt idx="13">
                  <c:v>110.80217004</c:v>
                </c:pt>
                <c:pt idx="14">
                  <c:v>118.77487784000004</c:v>
                </c:pt>
                <c:pt idx="15">
                  <c:v>133.49742228000002</c:v>
                </c:pt>
                <c:pt idx="16">
                  <c:v>117.69285216000002</c:v>
                </c:pt>
                <c:pt idx="17">
                  <c:v>96.49923452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  <c:smooth val="0"/>
        </c:ser>
        <c:axId val="22872752"/>
        <c:axId val="4296305"/>
      </c:lineChart>
      <c:catAx>
        <c:axId val="228727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296305"/>
        <c:crosses val="autoZero"/>
        <c:auto val="0"/>
        <c:lblOffset val="100"/>
        <c:tickLblSkip val="1"/>
        <c:noMultiLvlLbl val="0"/>
      </c:catAx>
      <c:valAx>
        <c:axId val="4296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727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3625"/>
          <c:w val="0.7625"/>
          <c:h val="0.0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25"/>
          <c:w val="0.8802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HistoFeculedePdT!$D$25:$U$25</c:f>
              <c:numCache>
                <c:ptCount val="18"/>
                <c:pt idx="0">
                  <c:v>437</c:v>
                </c:pt>
                <c:pt idx="1">
                  <c:v>368</c:v>
                </c:pt>
                <c:pt idx="2">
                  <c:v>329</c:v>
                </c:pt>
                <c:pt idx="3">
                  <c:v>356</c:v>
                </c:pt>
                <c:pt idx="4">
                  <c:v>392.716</c:v>
                </c:pt>
                <c:pt idx="5">
                  <c:v>377.05100000000004</c:v>
                </c:pt>
                <c:pt idx="6">
                  <c:v>411</c:v>
                </c:pt>
                <c:pt idx="7">
                  <c:v>383</c:v>
                </c:pt>
                <c:pt idx="8">
                  <c:v>302.2807</c:v>
                </c:pt>
                <c:pt idx="9">
                  <c:v>342.46239999999995</c:v>
                </c:pt>
                <c:pt idx="10">
                  <c:v>337.1241</c:v>
                </c:pt>
                <c:pt idx="11">
                  <c:v>351.0883</c:v>
                </c:pt>
                <c:pt idx="12">
                  <c:v>338.79540000000003</c:v>
                </c:pt>
                <c:pt idx="13">
                  <c:v>317.106324</c:v>
                </c:pt>
                <c:pt idx="14">
                  <c:v>329.19290000000007</c:v>
                </c:pt>
                <c:pt idx="15">
                  <c:v>345.27790000000005</c:v>
                </c:pt>
                <c:pt idx="16">
                  <c:v>352.3924</c:v>
                </c:pt>
                <c:pt idx="17">
                  <c:v>294.420929</c:v>
                </c:pt>
              </c:numCache>
            </c:numRef>
          </c:val>
        </c:ser>
        <c:axId val="26377574"/>
        <c:axId val="55834143"/>
      </c:barChart>
      <c:catAx>
        <c:axId val="26377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5834143"/>
        <c:crosses val="autoZero"/>
        <c:auto val="0"/>
        <c:lblOffset val="100"/>
        <c:tickLblSkip val="1"/>
        <c:noMultiLvlLbl val="0"/>
      </c:catAx>
      <c:valAx>
        <c:axId val="5583414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377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0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075"/>
          <c:w val="0.83475"/>
          <c:h val="0.606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HistoPdTtotal!$D$21:$U$21</c:f>
              <c:numCache>
                <c:ptCount val="18"/>
                <c:pt idx="0">
                  <c:v>5770</c:v>
                </c:pt>
                <c:pt idx="1">
                  <c:v>5393</c:v>
                </c:pt>
                <c:pt idx="2">
                  <c:v>5748</c:v>
                </c:pt>
                <c:pt idx="3">
                  <c:v>6095</c:v>
                </c:pt>
                <c:pt idx="4">
                  <c:v>6487</c:v>
                </c:pt>
                <c:pt idx="5">
                  <c:v>5848</c:v>
                </c:pt>
                <c:pt idx="6">
                  <c:v>6526</c:v>
                </c:pt>
                <c:pt idx="7">
                  <c:v>6434.7</c:v>
                </c:pt>
                <c:pt idx="8">
                  <c:v>6049.647</c:v>
                </c:pt>
                <c:pt idx="9">
                  <c:v>6877.41</c:v>
                </c:pt>
                <c:pt idx="10">
                  <c:v>6348.126499999999</c:v>
                </c:pt>
                <c:pt idx="11">
                  <c:v>7259.805609000001</c:v>
                </c:pt>
                <c:pt idx="12">
                  <c:v>6680.8167</c:v>
                </c:pt>
                <c:pt idx="13">
                  <c:v>6362.823</c:v>
                </c:pt>
                <c:pt idx="14">
                  <c:v>7183.0183</c:v>
                </c:pt>
                <c:pt idx="15">
                  <c:v>6808.208899999999</c:v>
                </c:pt>
                <c:pt idx="16">
                  <c:v>7252.759953999999</c:v>
                </c:pt>
                <c:pt idx="17">
                  <c:v>6730.8212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HistoPdTtotal!$D$22:$U$22</c:f>
              <c:numCache>
                <c:ptCount val="18"/>
                <c:pt idx="0">
                  <c:v>764</c:v>
                </c:pt>
                <c:pt idx="1">
                  <c:v>999</c:v>
                </c:pt>
                <c:pt idx="2">
                  <c:v>1011</c:v>
                </c:pt>
                <c:pt idx="3">
                  <c:v>958</c:v>
                </c:pt>
                <c:pt idx="4">
                  <c:v>982.9</c:v>
                </c:pt>
                <c:pt idx="5">
                  <c:v>1040.728</c:v>
                </c:pt>
                <c:pt idx="6">
                  <c:v>1140.1202</c:v>
                </c:pt>
                <c:pt idx="7">
                  <c:v>1208</c:v>
                </c:pt>
                <c:pt idx="8">
                  <c:v>1201.7676700000002</c:v>
                </c:pt>
                <c:pt idx="9">
                  <c:v>1106.89922</c:v>
                </c:pt>
                <c:pt idx="10">
                  <c:v>1259.44473</c:v>
                </c:pt>
                <c:pt idx="11">
                  <c:v>1459.376139</c:v>
                </c:pt>
                <c:pt idx="12">
                  <c:v>1561.2583217999997</c:v>
                </c:pt>
                <c:pt idx="13">
                  <c:v>1736.8350460000004</c:v>
                </c:pt>
                <c:pt idx="14">
                  <c:v>1764.713267</c:v>
                </c:pt>
                <c:pt idx="15">
                  <c:v>1771.5963339999998</c:v>
                </c:pt>
                <c:pt idx="16">
                  <c:v>1542.4423100000001</c:v>
                </c:pt>
                <c:pt idx="17">
                  <c:v>1915.7869210000001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HistoPdTtotal!$D$26:$U$26</c:f>
              <c:numCache>
                <c:ptCount val="18"/>
                <c:pt idx="0">
                  <c:v>874</c:v>
                </c:pt>
                <c:pt idx="1">
                  <c:v>820</c:v>
                </c:pt>
                <c:pt idx="2">
                  <c:v>1001</c:v>
                </c:pt>
                <c:pt idx="3">
                  <c:v>1008</c:v>
                </c:pt>
                <c:pt idx="4">
                  <c:v>1496.9</c:v>
                </c:pt>
                <c:pt idx="5">
                  <c:v>1672.956</c:v>
                </c:pt>
                <c:pt idx="6">
                  <c:v>1431.262</c:v>
                </c:pt>
                <c:pt idx="7">
                  <c:v>1636</c:v>
                </c:pt>
                <c:pt idx="8">
                  <c:v>1521.56047</c:v>
                </c:pt>
                <c:pt idx="9">
                  <c:v>1768.4571700000004</c:v>
                </c:pt>
                <c:pt idx="10">
                  <c:v>2113.17243</c:v>
                </c:pt>
                <c:pt idx="11">
                  <c:v>1982.7031640000002</c:v>
                </c:pt>
                <c:pt idx="12">
                  <c:v>2207.266132</c:v>
                </c:pt>
                <c:pt idx="13">
                  <c:v>2624.570712</c:v>
                </c:pt>
                <c:pt idx="14">
                  <c:v>2590.1548000000003</c:v>
                </c:pt>
                <c:pt idx="15">
                  <c:v>2622.662917</c:v>
                </c:pt>
                <c:pt idx="16">
                  <c:v>2527.91142</c:v>
                </c:pt>
                <c:pt idx="17">
                  <c:v>2899.2029679999996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HistoPdTtotal!$D$29:$U$29</c:f>
              <c:numCache>
                <c:ptCount val="18"/>
                <c:pt idx="0">
                  <c:v>5660</c:v>
                </c:pt>
                <c:pt idx="1">
                  <c:v>5572</c:v>
                </c:pt>
                <c:pt idx="2">
                  <c:v>5758</c:v>
                </c:pt>
                <c:pt idx="3">
                  <c:v>6045</c:v>
                </c:pt>
                <c:pt idx="4">
                  <c:v>5973</c:v>
                </c:pt>
                <c:pt idx="5">
                  <c:v>5215.772</c:v>
                </c:pt>
                <c:pt idx="6">
                  <c:v>6235</c:v>
                </c:pt>
                <c:pt idx="7">
                  <c:v>6006.7</c:v>
                </c:pt>
                <c:pt idx="8">
                  <c:v>5729.8542</c:v>
                </c:pt>
                <c:pt idx="9">
                  <c:v>6215.85205</c:v>
                </c:pt>
                <c:pt idx="10">
                  <c:v>5494.398800000001</c:v>
                </c:pt>
                <c:pt idx="11">
                  <c:v>6730.428284</c:v>
                </c:pt>
                <c:pt idx="12">
                  <c:v>6034.8088898</c:v>
                </c:pt>
                <c:pt idx="13">
                  <c:v>5475.087334000001</c:v>
                </c:pt>
                <c:pt idx="14">
                  <c:v>6357.576767</c:v>
                </c:pt>
                <c:pt idx="15">
                  <c:v>5957.142316999999</c:v>
                </c:pt>
                <c:pt idx="16">
                  <c:v>6267.290844000001</c:v>
                </c:pt>
                <c:pt idx="17">
                  <c:v>5747.4051530000015</c:v>
                </c:pt>
              </c:numCache>
            </c:numRef>
          </c:val>
          <c:smooth val="0"/>
        </c:ser>
        <c:axId val="10725730"/>
        <c:axId val="31592779"/>
      </c:lineChart>
      <c:catAx>
        <c:axId val="107257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1592779"/>
        <c:crosses val="autoZero"/>
        <c:auto val="0"/>
        <c:lblOffset val="100"/>
        <c:tickLblSkip val="1"/>
        <c:noMultiLvlLbl val="0"/>
      </c:catAx>
      <c:valAx>
        <c:axId val="31592779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0725730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83625"/>
          <c:w val="0.598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875"/>
          <c:y val="0.2775"/>
          <c:w val="0.58925"/>
          <c:h val="0.5925"/>
        </c:manualLayout>
      </c:layout>
      <c:pieChart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(HistoFeculedePdT!$C$38,HistoFeculedePdT!$C$41)</c:f>
              <c:strCache>
                <c:ptCount val="2"/>
                <c:pt idx="0">
                  <c:v>-  usages industriels</c:v>
                </c:pt>
                <c:pt idx="1">
                  <c:v>-  consommation humaine</c:v>
                </c:pt>
              </c:strCache>
            </c:strRef>
          </c:cat>
          <c:val>
            <c:numRef>
              <c:f>(HistoFeculedePdT!$U$38,HistoFeculedePdT!$U$41)</c:f>
              <c:numCache>
                <c:ptCount val="2"/>
                <c:pt idx="0">
                  <c:v>96.49923452</c:v>
                </c:pt>
                <c:pt idx="1">
                  <c:v>30.47344248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525"/>
          <c:w val="0.952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540000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ser>
          <c:idx val="1"/>
          <c:order val="1"/>
          <c:tx>
            <c:strRef>
              <c:f>HistoFeculedePdT!$C$42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HistoFeculedePdT!$D$42:$U$42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axId val="6419564"/>
        <c:axId val="4692573"/>
      </c:barChart>
      <c:catAx>
        <c:axId val="64195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692573"/>
        <c:crosses val="autoZero"/>
        <c:auto val="0"/>
        <c:lblOffset val="100"/>
        <c:tickLblSkip val="1"/>
        <c:noMultiLvlLbl val="0"/>
      </c:catAx>
      <c:valAx>
        <c:axId val="4692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19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5"/>
          <c:y val="0.8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805"/>
          <c:w val="0.837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HistoPdTtotal!$D$34:$U$34</c:f>
              <c:numCache>
                <c:ptCount val="18"/>
                <c:pt idx="0">
                  <c:v>625</c:v>
                </c:pt>
                <c:pt idx="1">
                  <c:v>663</c:v>
                </c:pt>
                <c:pt idx="2">
                  <c:v>814</c:v>
                </c:pt>
                <c:pt idx="3">
                  <c:v>1046</c:v>
                </c:pt>
                <c:pt idx="4">
                  <c:v>1073.8</c:v>
                </c:pt>
                <c:pt idx="5">
                  <c:v>573.4</c:v>
                </c:pt>
                <c:pt idx="6">
                  <c:v>1148.4</c:v>
                </c:pt>
                <c:pt idx="7">
                  <c:v>1137.54</c:v>
                </c:pt>
                <c:pt idx="8">
                  <c:v>1225.5799161599998</c:v>
                </c:pt>
                <c:pt idx="9">
                  <c:v>1488.6272</c:v>
                </c:pt>
                <c:pt idx="10">
                  <c:v>1115.9895685399997</c:v>
                </c:pt>
                <c:pt idx="11">
                  <c:v>1639.7701902361994</c:v>
                </c:pt>
                <c:pt idx="12">
                  <c:v>1340.2555753896602</c:v>
                </c:pt>
                <c:pt idx="13">
                  <c:v>707.1388336928005</c:v>
                </c:pt>
                <c:pt idx="14">
                  <c:v>1538.4845098959993</c:v>
                </c:pt>
                <c:pt idx="15">
                  <c:v>1081.859058621959</c:v>
                </c:pt>
                <c:pt idx="16">
                  <c:v>1583.6325584992799</c:v>
                </c:pt>
                <c:pt idx="17">
                  <c:v>1047.6089151440003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1438.6768000000002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  <c:smooth val="0"/>
        </c:ser>
        <c:axId val="63804552"/>
        <c:axId val="26198057"/>
      </c:lineChart>
      <c:catAx>
        <c:axId val="638045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6198057"/>
        <c:crosses val="autoZero"/>
        <c:auto val="0"/>
        <c:lblOffset val="100"/>
        <c:tickLblSkip val="1"/>
        <c:noMultiLvlLbl val="0"/>
      </c:catAx>
      <c:valAx>
        <c:axId val="2619805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3804552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"/>
          <c:y val="0.8615"/>
          <c:w val="0.5785"/>
          <c:h val="0.1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93"/>
          <c:w val="0.937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HistoPdTtotal!$D$25:$U$25</c:f>
              <c:numCache>
                <c:ptCount val="18"/>
                <c:pt idx="0">
                  <c:v>6534</c:v>
                </c:pt>
                <c:pt idx="1">
                  <c:v>6392</c:v>
                </c:pt>
                <c:pt idx="2">
                  <c:v>6759</c:v>
                </c:pt>
                <c:pt idx="3">
                  <c:v>7053</c:v>
                </c:pt>
                <c:pt idx="4">
                  <c:v>7469.948999999999</c:v>
                </c:pt>
                <c:pt idx="5">
                  <c:v>6888.728</c:v>
                </c:pt>
                <c:pt idx="6">
                  <c:v>7666.1202</c:v>
                </c:pt>
                <c:pt idx="7">
                  <c:v>7642.7</c:v>
                </c:pt>
                <c:pt idx="8">
                  <c:v>7251.41467</c:v>
                </c:pt>
                <c:pt idx="9">
                  <c:v>7984.309219999999</c:v>
                </c:pt>
                <c:pt idx="10">
                  <c:v>7607.5712300000005</c:v>
                </c:pt>
                <c:pt idx="11">
                  <c:v>8719.181748</c:v>
                </c:pt>
                <c:pt idx="12">
                  <c:v>8242.0750218</c:v>
                </c:pt>
                <c:pt idx="13">
                  <c:v>8099.658046000001</c:v>
                </c:pt>
                <c:pt idx="14">
                  <c:v>8947.731567</c:v>
                </c:pt>
                <c:pt idx="15">
                  <c:v>8579.805234</c:v>
                </c:pt>
                <c:pt idx="16">
                  <c:v>8795.202264</c:v>
                </c:pt>
                <c:pt idx="17">
                  <c:v>8646.608121000001</c:v>
                </c:pt>
              </c:numCache>
            </c:numRef>
          </c:val>
        </c:ser>
        <c:axId val="46319742"/>
        <c:axId val="39027223"/>
      </c:barChart>
      <c:catAx>
        <c:axId val="46319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9027223"/>
        <c:crosses val="autoZero"/>
        <c:auto val="0"/>
        <c:lblOffset val="100"/>
        <c:tickLblSkip val="1"/>
        <c:noMultiLvlLbl val="0"/>
      </c:catAx>
      <c:valAx>
        <c:axId val="3902722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6319742"/>
        <c:crossesAt val="1"/>
        <c:crossBetween val="between"/>
        <c:dispUnits/>
        <c:minorUnit val="2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34"/>
          <c:w val="0.611"/>
          <c:h val="0.48125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 (fécule)
16%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 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(HistoPdTtotal!$C$30,HistoPdTtotal!$C$34,HistoPdTtotal!$C$35,HistoPdTtotal!$C$40,HistoPdTtotal!$C$41)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(HistoPdTtotal!$U$30,HistoPdTtotal!$U$34,HistoPdTtotal!$U$35,HistoPdTtotal!$U$40,HistoPdTtotal!$U$41)</c:f>
              <c:numCache>
                <c:ptCount val="5"/>
                <c:pt idx="0">
                  <c:v>347.1974</c:v>
                </c:pt>
                <c:pt idx="1">
                  <c:v>1047.6089151440003</c:v>
                </c:pt>
                <c:pt idx="2">
                  <c:v>219.89011895600007</c:v>
                </c:pt>
                <c:pt idx="3">
                  <c:v>929</c:v>
                </c:pt>
                <c:pt idx="4">
                  <c:v>3203.7087188999994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.01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375"/>
          <c:w val="0.859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</c:ser>
        <c:ser>
          <c:idx val="1"/>
          <c:order val="1"/>
          <c:tx>
            <c:strRef>
              <c:f>HistoPdTtotal!$C$42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HistoPdTtotal!$D$42:$U$42</c:f>
              <c:numCache>
                <c:ptCount val="18"/>
                <c:pt idx="0">
                  <c:v>1391</c:v>
                </c:pt>
                <c:pt idx="1">
                  <c:v>1525</c:v>
                </c:pt>
                <c:pt idx="2">
                  <c:v>1496</c:v>
                </c:pt>
                <c:pt idx="3">
                  <c:v>1478</c:v>
                </c:pt>
                <c:pt idx="4">
                  <c:v>1475.4</c:v>
                </c:pt>
                <c:pt idx="5">
                  <c:v>1475.7</c:v>
                </c:pt>
                <c:pt idx="6">
                  <c:v>1603</c:v>
                </c:pt>
                <c:pt idx="7">
                  <c:v>1620</c:v>
                </c:pt>
                <c:pt idx="8">
                  <c:v>1536.7287999999999</c:v>
                </c:pt>
                <c:pt idx="9">
                  <c:v>1410.79019</c:v>
                </c:pt>
                <c:pt idx="10">
                  <c:v>1459.28</c:v>
                </c:pt>
                <c:pt idx="11">
                  <c:v>1527.8259499999997</c:v>
                </c:pt>
                <c:pt idx="12">
                  <c:v>1673.14489</c:v>
                </c:pt>
                <c:pt idx="13">
                  <c:v>1884.45619</c:v>
                </c:pt>
                <c:pt idx="14">
                  <c:v>1768.2258499999998</c:v>
                </c:pt>
                <c:pt idx="15">
                  <c:v>1780.2990599999998</c:v>
                </c:pt>
                <c:pt idx="16">
                  <c:v>1620.2256900000002</c:v>
                </c:pt>
                <c:pt idx="17">
                  <c:v>1804.703493</c:v>
                </c:pt>
              </c:numCache>
            </c:numRef>
          </c:val>
        </c:ser>
        <c:axId val="55176900"/>
        <c:axId val="38694549"/>
      </c:barChart>
      <c:catAx>
        <c:axId val="551769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8694549"/>
        <c:crosses val="autoZero"/>
        <c:auto val="0"/>
        <c:lblOffset val="100"/>
        <c:tickLblSkip val="1"/>
        <c:noMultiLvlLbl val="0"/>
      </c:catAx>
      <c:valAx>
        <c:axId val="3869454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5176900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75"/>
          <c:y val="0.867"/>
          <c:w val="0.49625"/>
          <c:h val="0.1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325"/>
          <c:w val="0.931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HistoPdTHatives!$C$21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HistoPdTHatives!$D$21:$U$21</c:f>
              <c:numCache>
                <c:ptCount val="18"/>
                <c:pt idx="0">
                  <c:v>340</c:v>
                </c:pt>
                <c:pt idx="1">
                  <c:v>285</c:v>
                </c:pt>
                <c:pt idx="2">
                  <c:v>334</c:v>
                </c:pt>
                <c:pt idx="3">
                  <c:v>355</c:v>
                </c:pt>
                <c:pt idx="4">
                  <c:v>334</c:v>
                </c:pt>
                <c:pt idx="5">
                  <c:v>307</c:v>
                </c:pt>
                <c:pt idx="6">
                  <c:v>332</c:v>
                </c:pt>
                <c:pt idx="7">
                  <c:v>307.7</c:v>
                </c:pt>
                <c:pt idx="8">
                  <c:v>267.859</c:v>
                </c:pt>
                <c:pt idx="9">
                  <c:v>281.48</c:v>
                </c:pt>
                <c:pt idx="10">
                  <c:v>235.6989</c:v>
                </c:pt>
                <c:pt idx="11">
                  <c:v>224.5315</c:v>
                </c:pt>
                <c:pt idx="12">
                  <c:v>206.3494</c:v>
                </c:pt>
                <c:pt idx="13">
                  <c:v>178.638</c:v>
                </c:pt>
                <c:pt idx="14">
                  <c:v>184.1467</c:v>
                </c:pt>
                <c:pt idx="15">
                  <c:v>170.2445</c:v>
                </c:pt>
                <c:pt idx="16">
                  <c:v>167.623</c:v>
                </c:pt>
                <c:pt idx="17">
                  <c:v>155.1782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HistoPdTHatives!$C$22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HistoPdTHatives!$D$22:$U$22</c:f>
              <c:numCache>
                <c:ptCount val="18"/>
                <c:pt idx="0">
                  <c:v>108</c:v>
                </c:pt>
                <c:pt idx="1">
                  <c:v>132</c:v>
                </c:pt>
                <c:pt idx="2">
                  <c:v>183</c:v>
                </c:pt>
                <c:pt idx="3">
                  <c:v>134</c:v>
                </c:pt>
                <c:pt idx="4">
                  <c:v>87.9</c:v>
                </c:pt>
                <c:pt idx="5">
                  <c:v>100.728</c:v>
                </c:pt>
                <c:pt idx="6">
                  <c:v>147.1202</c:v>
                </c:pt>
                <c:pt idx="7">
                  <c:v>88</c:v>
                </c:pt>
                <c:pt idx="8">
                  <c:v>68.362</c:v>
                </c:pt>
                <c:pt idx="9">
                  <c:v>59.67</c:v>
                </c:pt>
                <c:pt idx="10">
                  <c:v>58.4113</c:v>
                </c:pt>
                <c:pt idx="11">
                  <c:v>117.92840000000001</c:v>
                </c:pt>
                <c:pt idx="12">
                  <c:v>86.7744</c:v>
                </c:pt>
                <c:pt idx="13">
                  <c:v>82.9336</c:v>
                </c:pt>
                <c:pt idx="14">
                  <c:v>69.6487</c:v>
                </c:pt>
                <c:pt idx="15">
                  <c:v>29.863799999999998</c:v>
                </c:pt>
                <c:pt idx="16">
                  <c:v>27.4445</c:v>
                </c:pt>
                <c:pt idx="17">
                  <c:v>29.993038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HistoPdTHatives!$C$26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HistoPdTHatives!$D$26:$U$26</c:f>
              <c:numCache>
                <c:ptCount val="18"/>
                <c:pt idx="0">
                  <c:v>69</c:v>
                </c:pt>
                <c:pt idx="1">
                  <c:v>70</c:v>
                </c:pt>
                <c:pt idx="2">
                  <c:v>94</c:v>
                </c:pt>
                <c:pt idx="3">
                  <c:v>94</c:v>
                </c:pt>
                <c:pt idx="4">
                  <c:v>114.9</c:v>
                </c:pt>
                <c:pt idx="5">
                  <c:v>113.956</c:v>
                </c:pt>
                <c:pt idx="6">
                  <c:v>126.262</c:v>
                </c:pt>
                <c:pt idx="7">
                  <c:v>115</c:v>
                </c:pt>
                <c:pt idx="8">
                  <c:v>107.129</c:v>
                </c:pt>
                <c:pt idx="9">
                  <c:v>67.467</c:v>
                </c:pt>
                <c:pt idx="10">
                  <c:v>79.0614</c:v>
                </c:pt>
                <c:pt idx="11">
                  <c:v>76.9808</c:v>
                </c:pt>
                <c:pt idx="12">
                  <c:v>60.1049</c:v>
                </c:pt>
                <c:pt idx="13">
                  <c:v>67.0726</c:v>
                </c:pt>
                <c:pt idx="14">
                  <c:v>53.7166</c:v>
                </c:pt>
                <c:pt idx="15">
                  <c:v>38.515800000000006</c:v>
                </c:pt>
                <c:pt idx="16">
                  <c:v>28.6308</c:v>
                </c:pt>
                <c:pt idx="17">
                  <c:v>35.457301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HistoPdTHatives!$C$29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HistoPdTHatives!$D$29:$U$29</c:f>
              <c:numCache>
                <c:ptCount val="18"/>
                <c:pt idx="0">
                  <c:v>379</c:v>
                </c:pt>
                <c:pt idx="1">
                  <c:v>347</c:v>
                </c:pt>
                <c:pt idx="2">
                  <c:v>423</c:v>
                </c:pt>
                <c:pt idx="3">
                  <c:v>395</c:v>
                </c:pt>
                <c:pt idx="4">
                  <c:v>307</c:v>
                </c:pt>
                <c:pt idx="5">
                  <c:v>293.772</c:v>
                </c:pt>
                <c:pt idx="6">
                  <c:v>353</c:v>
                </c:pt>
                <c:pt idx="7">
                  <c:v>280.7</c:v>
                </c:pt>
                <c:pt idx="8">
                  <c:v>229.09199999999998</c:v>
                </c:pt>
                <c:pt idx="9">
                  <c:v>273.68300000000005</c:v>
                </c:pt>
                <c:pt idx="10">
                  <c:v>215.04880000000003</c:v>
                </c:pt>
                <c:pt idx="11">
                  <c:v>265.4791</c:v>
                </c:pt>
                <c:pt idx="12">
                  <c:v>233.01890000000003</c:v>
                </c:pt>
                <c:pt idx="13">
                  <c:v>194.499</c:v>
                </c:pt>
                <c:pt idx="14">
                  <c:v>200.07880000000003</c:v>
                </c:pt>
                <c:pt idx="15">
                  <c:v>161.5925</c:v>
                </c:pt>
                <c:pt idx="16">
                  <c:v>166.4367</c:v>
                </c:pt>
                <c:pt idx="17">
                  <c:v>149.71393700000002</c:v>
                </c:pt>
              </c:numCache>
            </c:numRef>
          </c:val>
          <c:smooth val="0"/>
        </c:ser>
        <c:axId val="37545178"/>
        <c:axId val="43737379"/>
      </c:lineChart>
      <c:catAx>
        <c:axId val="375451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3737379"/>
        <c:crosses val="autoZero"/>
        <c:auto val="0"/>
        <c:lblOffset val="100"/>
        <c:tickLblSkip val="1"/>
        <c:noMultiLvlLbl val="0"/>
      </c:catAx>
      <c:valAx>
        <c:axId val="43737379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7545178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85"/>
          <c:w val="0.92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HistoPdTHatives!$C$34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HistoPdTHatives!$D$34:$U$34</c:f>
              <c:numCache>
                <c:ptCount val="18"/>
                <c:pt idx="0">
                  <c:v>68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66.8</c:v>
                </c:pt>
                <c:pt idx="5">
                  <c:v>61.4</c:v>
                </c:pt>
                <c:pt idx="6">
                  <c:v>66.4</c:v>
                </c:pt>
                <c:pt idx="7">
                  <c:v>61.54</c:v>
                </c:pt>
                <c:pt idx="8">
                  <c:v>53.571799999999996</c:v>
                </c:pt>
                <c:pt idx="9">
                  <c:v>56.29600000000001</c:v>
                </c:pt>
                <c:pt idx="10">
                  <c:v>47.13978</c:v>
                </c:pt>
                <c:pt idx="11">
                  <c:v>44.9063</c:v>
                </c:pt>
                <c:pt idx="12">
                  <c:v>41.26988</c:v>
                </c:pt>
                <c:pt idx="13">
                  <c:v>35.7276</c:v>
                </c:pt>
                <c:pt idx="14">
                  <c:v>36.82934</c:v>
                </c:pt>
                <c:pt idx="15">
                  <c:v>34.048899999999996</c:v>
                </c:pt>
                <c:pt idx="16">
                  <c:v>33.5246</c:v>
                </c:pt>
                <c:pt idx="17">
                  <c:v>31.03564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  <c:smooth val="0"/>
        </c:ser>
        <c:axId val="36379712"/>
        <c:axId val="49076545"/>
      </c:lineChart>
      <c:catAx>
        <c:axId val="363797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9076545"/>
        <c:crosses val="autoZero"/>
        <c:auto val="0"/>
        <c:lblOffset val="100"/>
        <c:tickLblSkip val="1"/>
        <c:noMultiLvlLbl val="0"/>
      </c:catAx>
      <c:valAx>
        <c:axId val="49076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3797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0275"/>
          <c:w val="0.9347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HistoPdTHatives!$D$25:$U$25</c:f>
              <c:numCache>
                <c:ptCount val="18"/>
                <c:pt idx="0">
                  <c:v>448</c:v>
                </c:pt>
                <c:pt idx="1">
                  <c:v>417</c:v>
                </c:pt>
                <c:pt idx="2">
                  <c:v>517</c:v>
                </c:pt>
                <c:pt idx="3">
                  <c:v>489</c:v>
                </c:pt>
                <c:pt idx="4">
                  <c:v>421.9</c:v>
                </c:pt>
                <c:pt idx="5">
                  <c:v>407.728</c:v>
                </c:pt>
                <c:pt idx="6">
                  <c:v>479.1202</c:v>
                </c:pt>
                <c:pt idx="7">
                  <c:v>395.7</c:v>
                </c:pt>
                <c:pt idx="8">
                  <c:v>336.221</c:v>
                </c:pt>
                <c:pt idx="9">
                  <c:v>341.15</c:v>
                </c:pt>
                <c:pt idx="10">
                  <c:v>294.1102</c:v>
                </c:pt>
                <c:pt idx="11">
                  <c:v>342.4599</c:v>
                </c:pt>
                <c:pt idx="12">
                  <c:v>293.1238</c:v>
                </c:pt>
                <c:pt idx="13">
                  <c:v>261.5716</c:v>
                </c:pt>
                <c:pt idx="14">
                  <c:v>253.79540000000003</c:v>
                </c:pt>
                <c:pt idx="15">
                  <c:v>200.10829999999999</c:v>
                </c:pt>
                <c:pt idx="16">
                  <c:v>195.0675</c:v>
                </c:pt>
                <c:pt idx="17">
                  <c:v>185.17123800000002</c:v>
                </c:pt>
              </c:numCache>
            </c:numRef>
          </c:val>
        </c:ser>
        <c:axId val="50920054"/>
        <c:axId val="14408303"/>
      </c:barChart>
      <c:catAx>
        <c:axId val="509200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4408303"/>
        <c:crosses val="autoZero"/>
        <c:auto val="0"/>
        <c:lblOffset val="100"/>
        <c:tickLblSkip val="1"/>
        <c:noMultiLvlLbl val="0"/>
      </c:catAx>
      <c:valAx>
        <c:axId val="14408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59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0920054"/>
        <c:crossesAt val="1"/>
        <c:crossBetween val="between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36</xdr:row>
      <xdr:rowOff>0</xdr:rowOff>
    </xdr:from>
    <xdr:to>
      <xdr:col>8</xdr:col>
      <xdr:colOff>342900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876425" y="5086350"/>
        <a:ext cx="5038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00025" y="352425"/>
        <a:ext cx="39052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6172200"/>
        <a:ext cx="39052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0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4314825" y="342900"/>
        <a:ext cx="38957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4314825" y="4067175"/>
        <a:ext cx="389572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12</xdr:col>
      <xdr:colOff>0</xdr:colOff>
      <xdr:row>70</xdr:row>
      <xdr:rowOff>0</xdr:rowOff>
    </xdr:to>
    <xdr:graphicFrame>
      <xdr:nvGraphicFramePr>
        <xdr:cNvPr id="5" name="Chart 5"/>
        <xdr:cNvGraphicFramePr/>
      </xdr:nvGraphicFramePr>
      <xdr:xfrm>
        <a:off x="4305300" y="8115300"/>
        <a:ext cx="39052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6</xdr:col>
      <xdr:colOff>9525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200025" y="333375"/>
        <a:ext cx="35814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200025" y="601027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142875</xdr:rowOff>
    </xdr:from>
    <xdr:to>
      <xdr:col>12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3971925" y="323850"/>
        <a:ext cx="37433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190500</xdr:colOff>
      <xdr:row>23</xdr:row>
      <xdr:rowOff>142875</xdr:rowOff>
    </xdr:from>
    <xdr:to>
      <xdr:col>12</xdr:col>
      <xdr:colOff>161925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3962400" y="3886200"/>
        <a:ext cx="3743325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</xdr:colOff>
      <xdr:row>47</xdr:row>
      <xdr:rowOff>66675</xdr:rowOff>
    </xdr:from>
    <xdr:to>
      <xdr:col>12</xdr:col>
      <xdr:colOff>361950</xdr:colOff>
      <xdr:row>68</xdr:row>
      <xdr:rowOff>142875</xdr:rowOff>
    </xdr:to>
    <xdr:graphicFrame>
      <xdr:nvGraphicFramePr>
        <xdr:cNvPr id="5" name="Chart 5"/>
        <xdr:cNvGraphicFramePr/>
      </xdr:nvGraphicFramePr>
      <xdr:xfrm>
        <a:off x="3848100" y="7696200"/>
        <a:ext cx="405765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209550" y="352425"/>
        <a:ext cx="38957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209550" y="6010275"/>
        <a:ext cx="38957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14825" y="352425"/>
        <a:ext cx="38957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4314825" y="7791450"/>
        <a:ext cx="38957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12</xdr:col>
      <xdr:colOff>9525</xdr:colOff>
      <xdr:row>46</xdr:row>
      <xdr:rowOff>152400</xdr:rowOff>
    </xdr:to>
    <xdr:graphicFrame>
      <xdr:nvGraphicFramePr>
        <xdr:cNvPr id="5" name="Chart 6"/>
        <xdr:cNvGraphicFramePr/>
      </xdr:nvGraphicFramePr>
      <xdr:xfrm>
        <a:off x="4314825" y="3905250"/>
        <a:ext cx="390525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71450" y="352425"/>
        <a:ext cx="38957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171450" y="6019800"/>
        <a:ext cx="38957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9525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33875" y="352425"/>
        <a:ext cx="39147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12</xdr:col>
      <xdr:colOff>9525</xdr:colOff>
      <xdr:row>49</xdr:row>
      <xdr:rowOff>0</xdr:rowOff>
    </xdr:to>
    <xdr:graphicFrame>
      <xdr:nvGraphicFramePr>
        <xdr:cNvPr id="4" name="Chart 4"/>
        <xdr:cNvGraphicFramePr/>
      </xdr:nvGraphicFramePr>
      <xdr:xfrm>
        <a:off x="4333875" y="4057650"/>
        <a:ext cx="391477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50</xdr:row>
      <xdr:rowOff>9525</xdr:rowOff>
    </xdr:from>
    <xdr:to>
      <xdr:col>12</xdr:col>
      <xdr:colOff>0</xdr:colOff>
      <xdr:row>68</xdr:row>
      <xdr:rowOff>0</xdr:rowOff>
    </xdr:to>
    <xdr:graphicFrame>
      <xdr:nvGraphicFramePr>
        <xdr:cNvPr id="5" name="Chart 5"/>
        <xdr:cNvGraphicFramePr/>
      </xdr:nvGraphicFramePr>
      <xdr:xfrm>
        <a:off x="4343400" y="8124825"/>
        <a:ext cx="3895725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2:Z11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429" customWidth="1"/>
    <col min="2" max="3" width="10.7109375" style="431" customWidth="1"/>
    <col min="4" max="24" width="7.7109375" style="431" customWidth="1"/>
    <col min="25" max="16384" width="7.7109375" style="429" customWidth="1"/>
  </cols>
  <sheetData>
    <row r="2" spans="2:26" s="422" customFormat="1" ht="28.5" customHeight="1">
      <c r="B2" s="423" t="s">
        <v>103</v>
      </c>
      <c r="C2" s="424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</row>
    <row r="3" spans="2:26" s="422" customFormat="1" ht="28.5" customHeight="1">
      <c r="B3" s="423"/>
      <c r="C3" s="424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</row>
    <row r="4" spans="1:24" s="422" customFormat="1" ht="24.75" customHeight="1">
      <c r="A4" s="426" t="s">
        <v>63</v>
      </c>
      <c r="B4" s="427" t="s">
        <v>104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</row>
    <row r="5" spans="1:24" s="422" customFormat="1" ht="24.75" customHeight="1">
      <c r="A5" s="426"/>
      <c r="B5" s="427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</row>
    <row r="6" spans="1:24" s="422" customFormat="1" ht="19.5" customHeight="1">
      <c r="A6" s="428" t="s">
        <v>64</v>
      </c>
      <c r="B6" s="425" t="s">
        <v>67</v>
      </c>
      <c r="C6" s="425" t="s">
        <v>62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</row>
    <row r="7" spans="1:3" ht="18" customHeight="1">
      <c r="A7" s="429" t="s">
        <v>80</v>
      </c>
      <c r="B7" s="100" t="str">
        <f>HYPERLINK("#'HistoEffetCommerce'!A1","Ici")</f>
        <v>Ici</v>
      </c>
      <c r="C7" s="430"/>
    </row>
    <row r="8" spans="1:3" ht="18" customHeight="1">
      <c r="A8" s="429" t="s">
        <v>65</v>
      </c>
      <c r="B8" s="100" t="str">
        <f>HYPERLINK("#'HistoPdTtotal'!A1","Ici")</f>
        <v>Ici</v>
      </c>
      <c r="C8" s="100" t="str">
        <f>HYPERLINK("#'GraphPdTtotal'!A1","Ici")</f>
        <v>Ici</v>
      </c>
    </row>
    <row r="9" spans="1:3" ht="18" customHeight="1">
      <c r="A9" s="429" t="s">
        <v>66</v>
      </c>
      <c r="B9" s="100" t="str">
        <f>HYPERLINK("#'HistoPdTHatives'!A1","Ici")</f>
        <v>Ici</v>
      </c>
      <c r="C9" s="100" t="str">
        <f>HYPERLINK("#'GraphPdTHatives'!A1","Ici")</f>
        <v>Ici</v>
      </c>
    </row>
    <row r="10" spans="1:3" ht="18" customHeight="1">
      <c r="A10" s="429" t="s">
        <v>68</v>
      </c>
      <c r="B10" s="100" t="str">
        <f>HYPERLINK("#'HistoPdTAutres'!A1","Ici")</f>
        <v>Ici</v>
      </c>
      <c r="C10" s="100" t="str">
        <f>HYPERLINK("#'GraphPdTAutres'!A1","Ici")</f>
        <v>Ici</v>
      </c>
    </row>
    <row r="11" spans="1:3" ht="18" customHeight="1">
      <c r="A11" s="429" t="s">
        <v>69</v>
      </c>
      <c r="B11" s="100" t="str">
        <f>HYPERLINK("#'HistoFeculedePdT'!A1","Ici")</f>
        <v>Ici</v>
      </c>
      <c r="C11" s="100" t="str">
        <f>HYPERLINK("#'GraphFeculePdT'!A1","Ici")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6" width="11.7109375" style="0" customWidth="1"/>
    <col min="7" max="7" width="4.00390625" style="0" customWidth="1"/>
    <col min="8" max="12" width="11.7109375" style="0" customWidth="1"/>
    <col min="14" max="14" width="10.7109375" style="0" customWidth="1"/>
  </cols>
  <sheetData>
    <row r="1" ht="14.25">
      <c r="G1" s="33" t="s">
        <v>58</v>
      </c>
    </row>
  </sheetData>
  <printOptions horizontalCentered="1"/>
  <pageMargins left="0.41" right="0" top="0" bottom="0" header="0.5118110236220472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N204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140625" style="3" customWidth="1"/>
    <col min="2" max="2" width="5.57421875" style="5" customWidth="1"/>
    <col min="3" max="3" width="39.8515625" style="3" customWidth="1"/>
    <col min="4" max="6" width="10.00390625" style="3" customWidth="1"/>
    <col min="7" max="8" width="10.00390625" style="9" customWidth="1"/>
    <col min="9" max="20" width="10.00390625" style="3" customWidth="1"/>
    <col min="21" max="21" width="10.00390625" style="105" customWidth="1"/>
    <col min="22" max="16384" width="8.8515625" style="3" customWidth="1"/>
  </cols>
  <sheetData>
    <row r="1" spans="2:11" ht="15.75">
      <c r="B1" s="1"/>
      <c r="C1" s="2"/>
      <c r="D1" s="2"/>
      <c r="E1" s="2"/>
      <c r="F1"/>
      <c r="G1"/>
      <c r="H1"/>
      <c r="I1"/>
      <c r="J1"/>
      <c r="K1" s="2"/>
    </row>
    <row r="2" spans="1:21" s="4" customFormat="1" ht="15.75">
      <c r="A2" s="39"/>
      <c r="B2" s="369" t="s">
        <v>59</v>
      </c>
      <c r="C2" s="176"/>
      <c r="E2" s="138"/>
      <c r="F2" s="139"/>
      <c r="G2" s="137"/>
      <c r="H2" s="137"/>
      <c r="I2" s="137"/>
      <c r="J2" s="137"/>
      <c r="K2" s="140"/>
      <c r="U2" s="111"/>
    </row>
    <row r="3" spans="2:21" s="4" customFormat="1" ht="15.75">
      <c r="B3" s="108"/>
      <c r="C3" s="109"/>
      <c r="D3" s="141" t="s">
        <v>60</v>
      </c>
      <c r="E3" s="103"/>
      <c r="F3" s="110"/>
      <c r="G3" s="104"/>
      <c r="H3" s="104"/>
      <c r="I3" s="104"/>
      <c r="J3" s="104"/>
      <c r="K3" s="114"/>
      <c r="U3" s="111"/>
    </row>
    <row r="4" spans="2:21" s="4" customFormat="1" ht="15.75">
      <c r="B4" s="112"/>
      <c r="C4" s="113"/>
      <c r="D4" s="114"/>
      <c r="E4" s="114"/>
      <c r="F4" s="104"/>
      <c r="G4" s="104"/>
      <c r="H4" s="104"/>
      <c r="I4" s="104"/>
      <c r="J4" s="104"/>
      <c r="K4" s="114"/>
      <c r="U4" s="111"/>
    </row>
    <row r="5" spans="2:21" s="4" customFormat="1" ht="12.75">
      <c r="B5" s="104"/>
      <c r="C5" s="104"/>
      <c r="D5"/>
      <c r="E5"/>
      <c r="F5"/>
      <c r="G5"/>
      <c r="H5"/>
      <c r="I5"/>
      <c r="J5"/>
      <c r="K5"/>
      <c r="L5"/>
      <c r="M5"/>
      <c r="N5"/>
      <c r="U5" s="111"/>
    </row>
    <row r="6" spans="1:21" s="4" customFormat="1" ht="14.25">
      <c r="A6" s="21"/>
      <c r="B6" s="116" t="s">
        <v>0</v>
      </c>
      <c r="C6" s="117"/>
      <c r="D6"/>
      <c r="E6"/>
      <c r="F6"/>
      <c r="G6"/>
      <c r="H6"/>
      <c r="I6"/>
      <c r="J6"/>
      <c r="K6"/>
      <c r="L6"/>
      <c r="M6"/>
      <c r="N6"/>
      <c r="U6" s="111"/>
    </row>
    <row r="7" spans="1:20" ht="16.5" thickBot="1">
      <c r="A7" s="12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4.25">
      <c r="A8" s="19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4.25">
      <c r="A9" s="19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102</v>
      </c>
      <c r="U9" s="127" t="s">
        <v>106</v>
      </c>
    </row>
    <row r="10" spans="1:21" s="8" customFormat="1" ht="14.25">
      <c r="A10" s="19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" thickBot="1">
      <c r="A11" s="19"/>
      <c r="B11" s="128" t="s">
        <v>5</v>
      </c>
      <c r="C11" s="129" t="s">
        <v>6</v>
      </c>
      <c r="D11" s="129" t="s">
        <v>49</v>
      </c>
      <c r="E11" s="129" t="s">
        <v>49</v>
      </c>
      <c r="F11" s="129" t="s">
        <v>49</v>
      </c>
      <c r="G11" s="129" t="s">
        <v>49</v>
      </c>
      <c r="H11" s="129" t="s">
        <v>49</v>
      </c>
      <c r="I11" s="129" t="s">
        <v>49</v>
      </c>
      <c r="J11" s="129" t="s">
        <v>49</v>
      </c>
      <c r="K11" s="129" t="s">
        <v>49</v>
      </c>
      <c r="L11" s="129" t="s">
        <v>49</v>
      </c>
      <c r="M11" s="129" t="s">
        <v>49</v>
      </c>
      <c r="N11" s="129" t="s">
        <v>49</v>
      </c>
      <c r="O11" s="129" t="s">
        <v>49</v>
      </c>
      <c r="P11" s="129" t="s">
        <v>49</v>
      </c>
      <c r="Q11" s="129" t="s">
        <v>49</v>
      </c>
      <c r="R11" s="129" t="s">
        <v>49</v>
      </c>
      <c r="S11" s="129" t="s">
        <v>49</v>
      </c>
      <c r="T11" s="129" t="s">
        <v>49</v>
      </c>
      <c r="U11" s="129" t="s">
        <v>49</v>
      </c>
    </row>
    <row r="12" spans="1:21" s="7" customFormat="1" ht="14.25">
      <c r="A12" s="11" t="s">
        <v>61</v>
      </c>
      <c r="B12" s="142"/>
      <c r="C12" s="142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435"/>
    </row>
    <row r="13" spans="1:21" s="7" customFormat="1" ht="14.25">
      <c r="A13" s="11"/>
      <c r="B13" s="16"/>
      <c r="C13" s="16"/>
      <c r="D13" s="132"/>
      <c r="E13" s="132"/>
      <c r="F13" s="132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435"/>
    </row>
    <row r="14" spans="1:21" s="7" customFormat="1" ht="14.25" hidden="1">
      <c r="A14" s="11"/>
      <c r="B14" s="16"/>
      <c r="C14" s="12"/>
      <c r="D14" s="178"/>
      <c r="E14" s="178"/>
      <c r="F14" s="178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435"/>
    </row>
    <row r="15" spans="1:21" s="7" customFormat="1" ht="14.25" hidden="1">
      <c r="A15" s="11"/>
      <c r="B15" s="16"/>
      <c r="C15" s="16"/>
      <c r="D15" s="179"/>
      <c r="E15" s="179"/>
      <c r="F15" s="179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435"/>
    </row>
    <row r="16" spans="1:21" s="4" customFormat="1" ht="15" hidden="1" thickBot="1">
      <c r="A16" s="21"/>
      <c r="D16" s="180"/>
      <c r="E16" s="180"/>
      <c r="F16" s="180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111"/>
    </row>
    <row r="17" spans="1:21" s="4" customFormat="1" ht="14.25" hidden="1">
      <c r="A17" s="21"/>
      <c r="D17" s="181"/>
      <c r="E17" s="181"/>
      <c r="F17" s="181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11"/>
    </row>
    <row r="18" spans="1:21" s="8" customFormat="1" ht="14.25" hidden="1">
      <c r="A18" s="19"/>
      <c r="D18" s="181"/>
      <c r="E18" s="181"/>
      <c r="F18" s="181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57"/>
    </row>
    <row r="19" spans="1:21" s="4" customFormat="1" ht="14.25">
      <c r="A19" s="21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11"/>
    </row>
    <row r="20" spans="1:21" s="4" customFormat="1" ht="15" thickBot="1">
      <c r="A20" s="21"/>
      <c r="C20" s="372" t="s">
        <v>78</v>
      </c>
      <c r="D20" s="181"/>
      <c r="E20" s="181"/>
      <c r="F20" s="181"/>
      <c r="G20" s="182"/>
      <c r="H20" s="182"/>
      <c r="I20" s="182"/>
      <c r="J20" s="182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111"/>
    </row>
    <row r="21" spans="1:21" s="4" customFormat="1" ht="15" thickBot="1">
      <c r="A21" s="21"/>
      <c r="B21" s="349" t="s">
        <v>13</v>
      </c>
      <c r="C21" s="350" t="s">
        <v>14</v>
      </c>
      <c r="D21" s="183"/>
      <c r="E21" s="183"/>
      <c r="F21" s="183"/>
      <c r="G21" s="249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 s="8" customFormat="1" ht="14.25">
      <c r="A22" s="19"/>
      <c r="B22" s="351" t="s">
        <v>15</v>
      </c>
      <c r="C22" s="352" t="s">
        <v>16</v>
      </c>
      <c r="D22" s="184">
        <v>457</v>
      </c>
      <c r="E22" s="184">
        <v>644</v>
      </c>
      <c r="F22" s="184">
        <v>638</v>
      </c>
      <c r="G22" s="250">
        <v>624</v>
      </c>
      <c r="H22" s="284">
        <v>684</v>
      </c>
      <c r="I22" s="284">
        <v>677</v>
      </c>
      <c r="J22" s="284">
        <v>761</v>
      </c>
      <c r="K22" s="284">
        <v>814</v>
      </c>
      <c r="L22" s="284">
        <v>820.4810699999999</v>
      </c>
      <c r="M22" s="284">
        <v>846.82332</v>
      </c>
      <c r="N22" s="284">
        <v>987.29103</v>
      </c>
      <c r="O22" s="284">
        <v>1096.89264</v>
      </c>
      <c r="P22" s="284">
        <v>1149.23277</v>
      </c>
      <c r="Q22" s="284">
        <v>1226.9452500000002</v>
      </c>
      <c r="R22" s="284">
        <v>1262.53188</v>
      </c>
      <c r="S22" s="284">
        <v>1310.13945</v>
      </c>
      <c r="T22" s="284">
        <v>1225.74951</v>
      </c>
      <c r="U22" s="436">
        <v>1490.510283</v>
      </c>
    </row>
    <row r="23" spans="1:21" s="4" customFormat="1" ht="15.75" thickBot="1">
      <c r="A23" s="21"/>
      <c r="B23" s="368" t="s">
        <v>51</v>
      </c>
      <c r="C23" s="354" t="s">
        <v>82</v>
      </c>
      <c r="D23" s="170">
        <v>456</v>
      </c>
      <c r="E23" s="170">
        <v>623</v>
      </c>
      <c r="F23" s="170">
        <v>622</v>
      </c>
      <c r="G23" s="208">
        <v>617</v>
      </c>
      <c r="H23" s="285">
        <v>679</v>
      </c>
      <c r="I23" s="285">
        <v>665</v>
      </c>
      <c r="J23" s="285">
        <v>753</v>
      </c>
      <c r="K23" s="285">
        <v>810</v>
      </c>
      <c r="L23" s="285">
        <v>813.5805899999999</v>
      </c>
      <c r="M23" s="285">
        <v>836.6333999999999</v>
      </c>
      <c r="N23" s="285">
        <v>979.6236</v>
      </c>
      <c r="O23" s="285">
        <v>1092.47085</v>
      </c>
      <c r="P23" s="285">
        <v>1145.73639</v>
      </c>
      <c r="Q23" s="285">
        <v>1221.83226</v>
      </c>
      <c r="R23" s="285">
        <v>1258.78566</v>
      </c>
      <c r="S23" s="285">
        <v>1306.91073</v>
      </c>
      <c r="T23" s="285">
        <v>1224.06726</v>
      </c>
      <c r="U23" s="437">
        <v>1341.2100822000002</v>
      </c>
    </row>
    <row r="24" spans="1:21" s="4" customFormat="1" ht="15" thickBot="1">
      <c r="A24" s="21"/>
      <c r="B24" s="349">
        <v>100</v>
      </c>
      <c r="C24" s="355" t="s">
        <v>17</v>
      </c>
      <c r="D24" s="185"/>
      <c r="E24" s="185"/>
      <c r="F24" s="185"/>
      <c r="G24" s="251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438"/>
    </row>
    <row r="25" spans="1:21" s="4" customFormat="1" ht="15" thickBot="1">
      <c r="A25" s="21"/>
      <c r="B25" s="349">
        <v>991</v>
      </c>
      <c r="C25" s="356" t="s">
        <v>18</v>
      </c>
      <c r="D25" s="172">
        <v>457</v>
      </c>
      <c r="E25" s="172">
        <v>644</v>
      </c>
      <c r="F25" s="172">
        <v>638</v>
      </c>
      <c r="G25" s="210">
        <v>624</v>
      </c>
      <c r="H25" s="287">
        <v>684</v>
      </c>
      <c r="I25" s="287">
        <v>677</v>
      </c>
      <c r="J25" s="287">
        <v>761</v>
      </c>
      <c r="K25" s="287">
        <v>814</v>
      </c>
      <c r="L25" s="287">
        <v>820.4810699999999</v>
      </c>
      <c r="M25" s="287">
        <v>846.82332</v>
      </c>
      <c r="N25" s="287">
        <v>987.29103</v>
      </c>
      <c r="O25" s="287">
        <v>1096.8926399999998</v>
      </c>
      <c r="P25" s="287">
        <v>1149.23277</v>
      </c>
      <c r="Q25" s="287">
        <v>1226.9452500000002</v>
      </c>
      <c r="R25" s="287">
        <v>1262.53188</v>
      </c>
      <c r="S25" s="287">
        <v>1310.13945</v>
      </c>
      <c r="T25" s="287">
        <v>1225.74951</v>
      </c>
      <c r="U25" s="439">
        <v>1490.510283</v>
      </c>
    </row>
    <row r="26" spans="1:21" s="4" customFormat="1" ht="14.25">
      <c r="A26" s="21"/>
      <c r="B26" s="357" t="s">
        <v>19</v>
      </c>
      <c r="C26" s="358" t="s">
        <v>20</v>
      </c>
      <c r="D26" s="184">
        <v>178</v>
      </c>
      <c r="E26" s="184">
        <v>209</v>
      </c>
      <c r="F26" s="184">
        <v>236</v>
      </c>
      <c r="G26" s="250">
        <v>313</v>
      </c>
      <c r="H26" s="284">
        <v>370</v>
      </c>
      <c r="I26" s="284">
        <v>345</v>
      </c>
      <c r="J26" s="284">
        <v>357</v>
      </c>
      <c r="K26" s="284">
        <v>393</v>
      </c>
      <c r="L26" s="284">
        <v>441.25227</v>
      </c>
      <c r="M26" s="284">
        <v>501.94737000000003</v>
      </c>
      <c r="N26" s="284">
        <v>518.57403</v>
      </c>
      <c r="O26" s="284">
        <v>526.44669</v>
      </c>
      <c r="P26" s="284">
        <v>558.25188</v>
      </c>
      <c r="Q26" s="284">
        <v>632.9850600000001</v>
      </c>
      <c r="R26" s="284">
        <v>612.09003</v>
      </c>
      <c r="S26" s="284">
        <v>566.04339</v>
      </c>
      <c r="T26" s="284">
        <v>532.67682</v>
      </c>
      <c r="U26" s="436">
        <v>728.8176300000001</v>
      </c>
    </row>
    <row r="27" spans="1:21" s="4" customFormat="1" ht="15.75" thickBot="1">
      <c r="A27" s="21"/>
      <c r="B27" s="368" t="s">
        <v>52</v>
      </c>
      <c r="C27" s="359" t="s">
        <v>81</v>
      </c>
      <c r="D27" s="186">
        <v>153</v>
      </c>
      <c r="E27" s="186">
        <v>178</v>
      </c>
      <c r="F27" s="186">
        <v>203</v>
      </c>
      <c r="G27" s="252">
        <v>279</v>
      </c>
      <c r="H27" s="288">
        <v>326</v>
      </c>
      <c r="I27" s="288">
        <v>311</v>
      </c>
      <c r="J27" s="288">
        <v>329</v>
      </c>
      <c r="K27" s="288">
        <v>367</v>
      </c>
      <c r="L27" s="288">
        <v>407.78496000000007</v>
      </c>
      <c r="M27" s="288">
        <v>465.87642000000005</v>
      </c>
      <c r="N27" s="288">
        <v>481.05915</v>
      </c>
      <c r="O27" s="288">
        <v>495.06315</v>
      </c>
      <c r="P27" s="288">
        <v>527.20329</v>
      </c>
      <c r="Q27" s="288">
        <v>602.8628100000002</v>
      </c>
      <c r="R27" s="288">
        <v>593.6204100000001</v>
      </c>
      <c r="S27" s="288">
        <v>544.36728</v>
      </c>
      <c r="T27" s="288">
        <v>483.04794</v>
      </c>
      <c r="U27" s="440">
        <v>659.7968264999998</v>
      </c>
    </row>
    <row r="28" spans="1:21" s="4" customFormat="1" ht="15" thickBot="1">
      <c r="A28" s="21"/>
      <c r="B28" s="349" t="s">
        <v>21</v>
      </c>
      <c r="C28" s="360" t="s">
        <v>22</v>
      </c>
      <c r="D28" s="171"/>
      <c r="E28" s="171"/>
      <c r="F28" s="171"/>
      <c r="G28" s="20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439"/>
    </row>
    <row r="29" spans="1:21" s="4" customFormat="1" ht="14.25">
      <c r="A29" s="21"/>
      <c r="B29" s="361" t="s">
        <v>23</v>
      </c>
      <c r="C29" s="362" t="s">
        <v>24</v>
      </c>
      <c r="D29" s="184">
        <v>279</v>
      </c>
      <c r="E29" s="184">
        <v>435</v>
      </c>
      <c r="F29" s="184">
        <v>402</v>
      </c>
      <c r="G29" s="250">
        <v>311</v>
      </c>
      <c r="H29" s="284">
        <v>314</v>
      </c>
      <c r="I29" s="284">
        <v>332</v>
      </c>
      <c r="J29" s="284">
        <v>404</v>
      </c>
      <c r="K29" s="284">
        <v>421</v>
      </c>
      <c r="L29" s="284">
        <v>379.2287999999999</v>
      </c>
      <c r="M29" s="284">
        <v>344.87594999999993</v>
      </c>
      <c r="N29" s="284">
        <v>468.717</v>
      </c>
      <c r="O29" s="284">
        <v>570.4459499999998</v>
      </c>
      <c r="P29" s="284">
        <v>590.98089</v>
      </c>
      <c r="Q29" s="284">
        <v>593.9601900000001</v>
      </c>
      <c r="R29" s="284">
        <v>650.44185</v>
      </c>
      <c r="S29" s="284">
        <v>744.0960599999999</v>
      </c>
      <c r="T29" s="284">
        <v>693.0726900000001</v>
      </c>
      <c r="U29" s="436">
        <v>761.692653</v>
      </c>
    </row>
    <row r="30" spans="1:21" s="8" customFormat="1" ht="14.25">
      <c r="A30" s="19"/>
      <c r="B30" s="361" t="s">
        <v>25</v>
      </c>
      <c r="C30" s="363" t="s">
        <v>26</v>
      </c>
      <c r="D30" s="187">
        <v>0</v>
      </c>
      <c r="E30" s="187">
        <v>0</v>
      </c>
      <c r="F30" s="187">
        <v>0</v>
      </c>
      <c r="G30" s="253">
        <v>0</v>
      </c>
      <c r="H30" s="290">
        <v>0</v>
      </c>
      <c r="I30" s="290">
        <v>0</v>
      </c>
      <c r="J30" s="290">
        <v>0</v>
      </c>
      <c r="K30" s="290">
        <v>0</v>
      </c>
      <c r="L30" s="290">
        <v>0</v>
      </c>
      <c r="M30" s="290">
        <v>0</v>
      </c>
      <c r="N30" s="290">
        <v>0</v>
      </c>
      <c r="O30" s="290"/>
      <c r="P30" s="290">
        <v>0</v>
      </c>
      <c r="Q30" s="290">
        <v>0</v>
      </c>
      <c r="R30" s="290">
        <v>0</v>
      </c>
      <c r="S30" s="290">
        <v>0</v>
      </c>
      <c r="T30" s="290">
        <v>0</v>
      </c>
      <c r="U30" s="441">
        <v>0</v>
      </c>
    </row>
    <row r="31" spans="2:21" s="8" customFormat="1" ht="15" hidden="1">
      <c r="B31" s="353">
        <v>511</v>
      </c>
      <c r="C31" s="364" t="s">
        <v>27</v>
      </c>
      <c r="D31" s="186">
        <v>0</v>
      </c>
      <c r="E31" s="186">
        <v>0</v>
      </c>
      <c r="F31" s="186">
        <v>0</v>
      </c>
      <c r="G31" s="252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  <c r="O31" s="288"/>
      <c r="P31" s="288">
        <v>0</v>
      </c>
      <c r="Q31" s="288">
        <v>0</v>
      </c>
      <c r="R31" s="288">
        <v>0</v>
      </c>
      <c r="S31" s="288">
        <v>0</v>
      </c>
      <c r="T31" s="288">
        <v>0</v>
      </c>
      <c r="U31" s="440"/>
    </row>
    <row r="32" spans="1:21" s="8" customFormat="1" ht="15" hidden="1">
      <c r="A32" s="20"/>
      <c r="B32" s="353">
        <v>513</v>
      </c>
      <c r="C32" s="364" t="s">
        <v>28</v>
      </c>
      <c r="D32" s="188">
        <v>0</v>
      </c>
      <c r="E32" s="188">
        <v>0</v>
      </c>
      <c r="F32" s="188">
        <v>0</v>
      </c>
      <c r="G32" s="254">
        <v>0</v>
      </c>
      <c r="H32" s="291">
        <v>0</v>
      </c>
      <c r="I32" s="291">
        <v>0</v>
      </c>
      <c r="J32" s="291">
        <v>0</v>
      </c>
      <c r="K32" s="291">
        <v>0</v>
      </c>
      <c r="L32" s="291">
        <v>0</v>
      </c>
      <c r="M32" s="291">
        <v>0</v>
      </c>
      <c r="N32" s="291">
        <v>0</v>
      </c>
      <c r="O32" s="291"/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442"/>
    </row>
    <row r="33" spans="1:21" s="4" customFormat="1" ht="15" hidden="1">
      <c r="A33" s="21"/>
      <c r="B33" s="353">
        <v>515</v>
      </c>
      <c r="C33" s="364" t="s">
        <v>75</v>
      </c>
      <c r="D33" s="188">
        <v>0</v>
      </c>
      <c r="E33" s="188">
        <v>0</v>
      </c>
      <c r="F33" s="188">
        <v>0</v>
      </c>
      <c r="G33" s="254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O33" s="291"/>
      <c r="P33" s="291">
        <v>0</v>
      </c>
      <c r="Q33" s="291">
        <v>0</v>
      </c>
      <c r="R33" s="291">
        <v>0</v>
      </c>
      <c r="S33" s="291">
        <v>0</v>
      </c>
      <c r="T33" s="291">
        <v>0</v>
      </c>
      <c r="U33" s="442"/>
    </row>
    <row r="34" spans="1:40" s="8" customFormat="1" ht="14.25">
      <c r="A34" s="19"/>
      <c r="B34" s="361" t="s">
        <v>29</v>
      </c>
      <c r="C34" s="363" t="s">
        <v>30</v>
      </c>
      <c r="D34" s="187">
        <v>0</v>
      </c>
      <c r="E34" s="187">
        <v>0</v>
      </c>
      <c r="F34" s="187">
        <v>0</v>
      </c>
      <c r="G34" s="253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0">
        <v>0</v>
      </c>
      <c r="N34" s="290">
        <v>0</v>
      </c>
      <c r="O34" s="290"/>
      <c r="P34" s="290">
        <v>0</v>
      </c>
      <c r="Q34" s="290">
        <v>0</v>
      </c>
      <c r="R34" s="290">
        <v>0</v>
      </c>
      <c r="S34" s="290">
        <v>0</v>
      </c>
      <c r="T34" s="290">
        <v>0</v>
      </c>
      <c r="U34" s="441">
        <v>0</v>
      </c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</row>
    <row r="35" spans="1:40" ht="15.75">
      <c r="A35" s="19"/>
      <c r="B35" s="361" t="s">
        <v>31</v>
      </c>
      <c r="C35" s="363" t="s">
        <v>32</v>
      </c>
      <c r="D35" s="187">
        <v>0</v>
      </c>
      <c r="E35" s="187">
        <v>0</v>
      </c>
      <c r="F35" s="187">
        <v>0</v>
      </c>
      <c r="G35" s="253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90"/>
      <c r="P35" s="290">
        <v>0</v>
      </c>
      <c r="Q35" s="290">
        <v>0</v>
      </c>
      <c r="R35" s="290">
        <v>0</v>
      </c>
      <c r="S35" s="290">
        <v>0</v>
      </c>
      <c r="T35" s="290">
        <v>0</v>
      </c>
      <c r="U35" s="441">
        <v>0</v>
      </c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</row>
    <row r="36" spans="1:40" s="48" customFormat="1" ht="15.75" hidden="1">
      <c r="A36" s="21"/>
      <c r="B36" s="353">
        <v>551</v>
      </c>
      <c r="C36" s="364" t="s">
        <v>33</v>
      </c>
      <c r="D36" s="186">
        <v>0</v>
      </c>
      <c r="E36" s="186">
        <v>0</v>
      </c>
      <c r="F36" s="186">
        <v>0</v>
      </c>
      <c r="G36" s="252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0</v>
      </c>
      <c r="M36" s="288">
        <v>0</v>
      </c>
      <c r="N36" s="288">
        <v>0</v>
      </c>
      <c r="O36" s="288"/>
      <c r="P36" s="288">
        <v>0</v>
      </c>
      <c r="Q36" s="288">
        <v>0</v>
      </c>
      <c r="R36" s="288">
        <v>0</v>
      </c>
      <c r="S36" s="288">
        <v>0</v>
      </c>
      <c r="T36" s="288">
        <v>0</v>
      </c>
      <c r="U36" s="440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</row>
    <row r="37" spans="2:40" ht="15.75" hidden="1">
      <c r="B37" s="353">
        <v>585</v>
      </c>
      <c r="C37" s="364" t="s">
        <v>76</v>
      </c>
      <c r="D37" s="186">
        <v>0</v>
      </c>
      <c r="E37" s="186">
        <v>0</v>
      </c>
      <c r="F37" s="186">
        <v>0</v>
      </c>
      <c r="G37" s="252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8">
        <v>0</v>
      </c>
      <c r="N37" s="288">
        <v>0</v>
      </c>
      <c r="O37" s="288"/>
      <c r="P37" s="288">
        <v>0</v>
      </c>
      <c r="Q37" s="288">
        <v>0</v>
      </c>
      <c r="R37" s="288">
        <v>0</v>
      </c>
      <c r="S37" s="288">
        <v>0</v>
      </c>
      <c r="T37" s="288">
        <v>0</v>
      </c>
      <c r="U37" s="440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</row>
    <row r="38" spans="2:40" ht="15.75">
      <c r="B38" s="361" t="s">
        <v>37</v>
      </c>
      <c r="C38" s="363" t="s">
        <v>38</v>
      </c>
      <c r="D38" s="189">
        <v>0</v>
      </c>
      <c r="E38" s="189">
        <v>0</v>
      </c>
      <c r="F38" s="189">
        <v>0</v>
      </c>
      <c r="G38" s="255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v>0</v>
      </c>
      <c r="O38" s="292"/>
      <c r="P38" s="292">
        <v>0</v>
      </c>
      <c r="Q38" s="292">
        <v>0</v>
      </c>
      <c r="R38" s="292">
        <v>0</v>
      </c>
      <c r="S38" s="292">
        <v>0</v>
      </c>
      <c r="T38" s="292">
        <v>0</v>
      </c>
      <c r="U38" s="292">
        <v>0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</row>
    <row r="39" spans="2:21" ht="15.75">
      <c r="B39" s="361" t="s">
        <v>39</v>
      </c>
      <c r="C39" s="363" t="s">
        <v>40</v>
      </c>
      <c r="D39" s="187">
        <v>279</v>
      </c>
      <c r="E39" s="187">
        <v>435</v>
      </c>
      <c r="F39" s="187">
        <v>402</v>
      </c>
      <c r="G39" s="253">
        <v>311</v>
      </c>
      <c r="H39" s="290">
        <v>314</v>
      </c>
      <c r="I39" s="290">
        <v>332</v>
      </c>
      <c r="J39" s="290">
        <v>404</v>
      </c>
      <c r="K39" s="290">
        <v>421</v>
      </c>
      <c r="L39" s="290">
        <v>379.2287999999999</v>
      </c>
      <c r="M39" s="290">
        <v>344.87594999999993</v>
      </c>
      <c r="N39" s="290">
        <v>468.717</v>
      </c>
      <c r="O39" s="290">
        <v>570.4459499999998</v>
      </c>
      <c r="P39" s="290">
        <v>590.98089</v>
      </c>
      <c r="Q39" s="290">
        <v>593.9601900000001</v>
      </c>
      <c r="R39" s="290">
        <v>650.44185</v>
      </c>
      <c r="S39" s="290">
        <v>744.0960599999999</v>
      </c>
      <c r="T39" s="290">
        <v>693.0726900000001</v>
      </c>
      <c r="U39" s="433">
        <v>761.692653</v>
      </c>
    </row>
    <row r="40" spans="2:21" ht="16.5" thickBot="1">
      <c r="B40" s="365">
        <v>73</v>
      </c>
      <c r="C40" s="366" t="s">
        <v>41</v>
      </c>
      <c r="D40" s="170">
        <v>279</v>
      </c>
      <c r="E40" s="170">
        <v>435</v>
      </c>
      <c r="F40" s="170">
        <v>402</v>
      </c>
      <c r="G40" s="208">
        <v>311</v>
      </c>
      <c r="H40" s="285">
        <v>314</v>
      </c>
      <c r="I40" s="285">
        <v>332</v>
      </c>
      <c r="J40" s="285">
        <v>404</v>
      </c>
      <c r="K40" s="285">
        <v>421</v>
      </c>
      <c r="L40" s="285">
        <v>379.2287999999999</v>
      </c>
      <c r="M40" s="285">
        <v>344.87594999999993</v>
      </c>
      <c r="N40" s="285">
        <v>468.717</v>
      </c>
      <c r="O40" s="285">
        <v>570.4459499999998</v>
      </c>
      <c r="P40" s="285">
        <v>590.98089</v>
      </c>
      <c r="Q40" s="285">
        <v>593.9601900000001</v>
      </c>
      <c r="R40" s="285">
        <v>650.44185</v>
      </c>
      <c r="S40" s="285">
        <v>744.0960599999999</v>
      </c>
      <c r="T40" s="285">
        <v>693.0726900000001</v>
      </c>
      <c r="U40" s="434">
        <v>761.692653</v>
      </c>
    </row>
    <row r="41" spans="1:20" ht="15.75">
      <c r="A41" s="20" t="s">
        <v>42</v>
      </c>
      <c r="B41" s="66"/>
      <c r="C41" s="67"/>
      <c r="D41" s="190"/>
      <c r="E41" s="190"/>
      <c r="F41" s="190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</row>
    <row r="42" spans="2:20" ht="16.5" thickBot="1">
      <c r="B42" s="66"/>
      <c r="C42" s="67"/>
      <c r="D42" s="190"/>
      <c r="E42" s="190"/>
      <c r="F42" s="190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</row>
    <row r="43" spans="2:20" ht="16.5" hidden="1" thickBot="1">
      <c r="B43" s="69" t="s">
        <v>43</v>
      </c>
      <c r="C43" s="367" t="s">
        <v>44</v>
      </c>
      <c r="D43" s="184"/>
      <c r="E43" s="184"/>
      <c r="F43" s="184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</row>
    <row r="44" spans="2:20" ht="16.5" hidden="1" thickBot="1">
      <c r="B44" s="91">
        <v>80</v>
      </c>
      <c r="C44" s="370" t="s">
        <v>45</v>
      </c>
      <c r="D44" s="191"/>
      <c r="E44" s="191"/>
      <c r="F44" s="191"/>
      <c r="G44" s="257"/>
      <c r="H44" s="257"/>
      <c r="I44" s="257"/>
      <c r="J44" s="257"/>
      <c r="K44" s="377"/>
      <c r="L44" s="377"/>
      <c r="M44" s="377"/>
      <c r="N44" s="377"/>
      <c r="O44" s="377"/>
      <c r="P44" s="377"/>
      <c r="Q44" s="377"/>
      <c r="R44" s="377"/>
      <c r="S44" s="377"/>
      <c r="T44" s="377"/>
    </row>
    <row r="45" spans="2:21" ht="16.5" thickBot="1">
      <c r="B45" s="52">
        <v>90</v>
      </c>
      <c r="C45" s="371" t="s">
        <v>46</v>
      </c>
      <c r="D45" s="192">
        <v>4.846526655896607</v>
      </c>
      <c r="E45" s="192">
        <v>7.531815427235737</v>
      </c>
      <c r="F45" s="192">
        <v>6.938331693677834</v>
      </c>
      <c r="G45" s="376">
        <v>5.2</v>
      </c>
      <c r="H45" s="376">
        <v>5.235252926072893</v>
      </c>
      <c r="I45" s="376">
        <v>5.518708755132233</v>
      </c>
      <c r="J45" s="376">
        <v>6.676251384000133</v>
      </c>
      <c r="K45" s="260">
        <f>K39/(K47/1000)</f>
        <v>6.91126980218337</v>
      </c>
      <c r="L45" s="260">
        <v>6.183817630368847</v>
      </c>
      <c r="M45" s="260">
        <v>5.586392645986878</v>
      </c>
      <c r="N45" s="260">
        <v>7.544133268952196</v>
      </c>
      <c r="O45" s="260">
        <f>O39/(O47/1000)</f>
        <v>9.12436139413618</v>
      </c>
      <c r="P45" s="260">
        <v>9.397654326877207</v>
      </c>
      <c r="Q45" s="260">
        <v>9.369618851800873</v>
      </c>
      <c r="R45" s="260">
        <v>10.173168118616763</v>
      </c>
      <c r="S45" s="260">
        <v>11.571716094116914</v>
      </c>
      <c r="T45" s="260">
        <v>10.717563672352206</v>
      </c>
      <c r="U45" s="443">
        <v>11.713482907100127</v>
      </c>
    </row>
    <row r="46" spans="2:20" ht="15.75">
      <c r="B46" s="136"/>
      <c r="C46" s="73" t="s">
        <v>47</v>
      </c>
      <c r="D46" s="193"/>
      <c r="E46" s="193"/>
      <c r="F46" s="193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</row>
    <row r="47" spans="2:21" ht="17.25">
      <c r="B47" s="345"/>
      <c r="C47" s="11" t="s">
        <v>85</v>
      </c>
      <c r="D47" s="168">
        <v>57567</v>
      </c>
      <c r="E47" s="168">
        <v>57755</v>
      </c>
      <c r="F47" s="168">
        <v>57939</v>
      </c>
      <c r="G47" s="199">
        <v>59772</v>
      </c>
      <c r="H47" s="199">
        <v>59978</v>
      </c>
      <c r="I47" s="199">
        <v>60159</v>
      </c>
      <c r="J47" s="199">
        <v>60513</v>
      </c>
      <c r="K47" s="378">
        <v>60915</v>
      </c>
      <c r="L47" s="378">
        <v>61326</v>
      </c>
      <c r="M47" s="378">
        <v>61735</v>
      </c>
      <c r="N47" s="378">
        <v>62130</v>
      </c>
      <c r="O47" s="378">
        <v>62519</v>
      </c>
      <c r="P47" s="378">
        <v>62886</v>
      </c>
      <c r="Q47" s="378">
        <v>63392.14</v>
      </c>
      <c r="R47" s="378">
        <v>63937</v>
      </c>
      <c r="S47" s="378">
        <v>64303</v>
      </c>
      <c r="T47" s="378">
        <v>64667</v>
      </c>
      <c r="U47" s="107">
        <v>65027</v>
      </c>
    </row>
    <row r="48" spans="2:20" ht="15.75">
      <c r="B48" s="68"/>
      <c r="C48" s="20" t="s">
        <v>77</v>
      </c>
      <c r="D48" s="222"/>
      <c r="E48" s="222"/>
      <c r="F48" s="222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</row>
    <row r="49" spans="3:20" ht="15.75">
      <c r="C49" s="67" t="s">
        <v>84</v>
      </c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177"/>
      <c r="P49" s="177"/>
      <c r="Q49" s="177"/>
      <c r="R49" s="177"/>
      <c r="S49" s="177"/>
      <c r="T49" s="177"/>
    </row>
    <row r="50" spans="4:20" ht="15.75"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177"/>
      <c r="P50" s="177"/>
      <c r="Q50" s="177"/>
      <c r="R50" s="177"/>
      <c r="S50" s="177"/>
      <c r="T50" s="177"/>
    </row>
    <row r="51" spans="4:20" ht="15.75"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177"/>
      <c r="P51" s="177"/>
      <c r="Q51" s="177"/>
      <c r="R51" s="177"/>
      <c r="S51" s="177"/>
      <c r="T51" s="177"/>
    </row>
    <row r="52" spans="4:20" ht="15.75"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177"/>
      <c r="P52" s="177"/>
      <c r="Q52" s="177"/>
      <c r="R52" s="177"/>
      <c r="S52" s="177"/>
      <c r="T52" s="177"/>
    </row>
    <row r="53" spans="4:20" ht="15.75"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177"/>
      <c r="P53" s="177"/>
      <c r="Q53" s="177"/>
      <c r="R53" s="177"/>
      <c r="S53" s="177"/>
      <c r="T53" s="177"/>
    </row>
    <row r="54" spans="4:20" ht="15.75"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177"/>
      <c r="P54" s="177"/>
      <c r="Q54" s="177"/>
      <c r="R54" s="177"/>
      <c r="S54" s="177"/>
      <c r="T54" s="177"/>
    </row>
    <row r="55" spans="4:20" ht="15.75"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177"/>
      <c r="P55" s="177"/>
      <c r="Q55" s="177"/>
      <c r="R55" s="177"/>
      <c r="S55" s="177"/>
      <c r="T55" s="177"/>
    </row>
    <row r="56" spans="4:20" ht="15.75"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177"/>
      <c r="P56" s="177"/>
      <c r="Q56" s="177"/>
      <c r="R56" s="177"/>
      <c r="S56" s="177"/>
      <c r="T56" s="177"/>
    </row>
    <row r="57" spans="4:20" ht="15.75"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177"/>
      <c r="P57" s="177"/>
      <c r="Q57" s="177"/>
      <c r="R57" s="177"/>
      <c r="S57" s="177"/>
      <c r="T57" s="177"/>
    </row>
    <row r="58" spans="4:20" ht="15.75"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177"/>
      <c r="P58" s="177"/>
      <c r="Q58" s="177"/>
      <c r="R58" s="177"/>
      <c r="S58" s="177"/>
      <c r="T58" s="177"/>
    </row>
    <row r="59" spans="4:20" ht="15.75">
      <c r="D59" s="177"/>
      <c r="E59" s="177"/>
      <c r="F59" s="177"/>
      <c r="G59" s="245"/>
      <c r="H59" s="245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4:20" ht="15.75">
      <c r="D60" s="177"/>
      <c r="E60" s="177"/>
      <c r="F60" s="177"/>
      <c r="G60" s="245"/>
      <c r="H60" s="245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4:20" ht="15.75">
      <c r="D61" s="177"/>
      <c r="E61" s="177"/>
      <c r="F61" s="177"/>
      <c r="G61" s="245"/>
      <c r="H61" s="245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4:20" ht="15.75">
      <c r="D62" s="177"/>
      <c r="E62" s="177"/>
      <c r="F62" s="177"/>
      <c r="G62" s="245"/>
      <c r="H62" s="245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4:20" ht="15.75">
      <c r="D63" s="177"/>
      <c r="E63" s="177"/>
      <c r="F63" s="177"/>
      <c r="G63" s="245"/>
      <c r="H63" s="245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4:20" ht="15.75">
      <c r="D64" s="177"/>
      <c r="E64" s="177"/>
      <c r="F64" s="177"/>
      <c r="G64" s="245"/>
      <c r="H64" s="245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4:20" ht="15.75">
      <c r="D65" s="177"/>
      <c r="E65" s="177"/>
      <c r="F65" s="177"/>
      <c r="G65" s="245"/>
      <c r="H65" s="245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4:20" ht="15.75">
      <c r="D66" s="177"/>
      <c r="E66" s="177"/>
      <c r="F66" s="177"/>
      <c r="G66" s="245"/>
      <c r="H66" s="245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4:20" ht="15.75">
      <c r="D67" s="177"/>
      <c r="E67" s="177"/>
      <c r="F67" s="177"/>
      <c r="G67" s="245"/>
      <c r="H67" s="245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4:20" ht="15.75">
      <c r="D68" s="177"/>
      <c r="E68" s="177"/>
      <c r="F68" s="177"/>
      <c r="G68" s="245"/>
      <c r="H68" s="245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4:20" ht="15.75">
      <c r="D69" s="177"/>
      <c r="E69" s="177"/>
      <c r="F69" s="177"/>
      <c r="G69" s="245"/>
      <c r="H69" s="245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4:20" ht="15.75">
      <c r="D70" s="177"/>
      <c r="E70" s="177"/>
      <c r="F70" s="177"/>
      <c r="G70" s="245"/>
      <c r="H70" s="245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4:20" ht="15.75">
      <c r="D71" s="177"/>
      <c r="E71" s="177"/>
      <c r="F71" s="177"/>
      <c r="G71" s="245"/>
      <c r="H71" s="245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4:20" ht="15.75">
      <c r="D72" s="177"/>
      <c r="E72" s="177"/>
      <c r="F72" s="177"/>
      <c r="G72" s="245"/>
      <c r="H72" s="245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4:20" ht="15.75">
      <c r="D73" s="177"/>
      <c r="E73" s="177"/>
      <c r="F73" s="177"/>
      <c r="G73" s="245"/>
      <c r="H73" s="245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4:20" ht="15.75">
      <c r="D74" s="177"/>
      <c r="E74" s="177"/>
      <c r="F74" s="177"/>
      <c r="G74" s="245"/>
      <c r="H74" s="245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4:20" ht="15.75">
      <c r="D75" s="177"/>
      <c r="E75" s="177"/>
      <c r="F75" s="177"/>
      <c r="G75" s="245"/>
      <c r="H75" s="245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4:20" ht="15.75">
      <c r="D76" s="177"/>
      <c r="E76" s="177"/>
      <c r="F76" s="177"/>
      <c r="G76" s="245"/>
      <c r="H76" s="245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4:20" ht="15.75">
      <c r="D77" s="177"/>
      <c r="E77" s="177"/>
      <c r="F77" s="177"/>
      <c r="G77" s="245"/>
      <c r="H77" s="245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4:20" ht="15.75">
      <c r="D78" s="177"/>
      <c r="E78" s="177"/>
      <c r="F78" s="177"/>
      <c r="G78" s="245"/>
      <c r="H78" s="245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4:20" ht="15.75">
      <c r="D79" s="177"/>
      <c r="E79" s="177"/>
      <c r="F79" s="177"/>
      <c r="G79" s="245"/>
      <c r="H79" s="245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4:20" ht="15.75">
      <c r="D80" s="177"/>
      <c r="E80" s="177"/>
      <c r="F80" s="177"/>
      <c r="G80" s="245"/>
      <c r="H80" s="245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4:20" ht="15.75">
      <c r="D81" s="177"/>
      <c r="E81" s="177"/>
      <c r="F81" s="177"/>
      <c r="G81" s="245"/>
      <c r="H81" s="245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4:20" ht="15.75">
      <c r="D82" s="177"/>
      <c r="E82" s="177"/>
      <c r="F82" s="177"/>
      <c r="G82" s="245"/>
      <c r="H82" s="245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4:20" ht="15.75">
      <c r="D83" s="177"/>
      <c r="E83" s="177"/>
      <c r="F83" s="177"/>
      <c r="G83" s="245"/>
      <c r="H83" s="245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4:20" ht="15.75">
      <c r="D84" s="177"/>
      <c r="E84" s="177"/>
      <c r="F84" s="177"/>
      <c r="G84" s="245"/>
      <c r="H84" s="245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4:20" ht="15.75">
      <c r="D85" s="177"/>
      <c r="E85" s="177"/>
      <c r="F85" s="177"/>
      <c r="G85" s="245"/>
      <c r="H85" s="245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4:20" ht="15.75">
      <c r="D86" s="177"/>
      <c r="E86" s="177"/>
      <c r="F86" s="177"/>
      <c r="G86" s="245"/>
      <c r="H86" s="245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4:20" ht="15.75">
      <c r="D87" s="177"/>
      <c r="E87" s="177"/>
      <c r="F87" s="177"/>
      <c r="G87" s="245"/>
      <c r="H87" s="245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4:20" ht="15.75">
      <c r="D88" s="177"/>
      <c r="E88" s="177"/>
      <c r="F88" s="177"/>
      <c r="G88" s="245"/>
      <c r="H88" s="245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4:20" ht="15.75">
      <c r="D89" s="177"/>
      <c r="E89" s="177"/>
      <c r="F89" s="177"/>
      <c r="G89" s="245"/>
      <c r="H89" s="245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4:20" ht="15.75">
      <c r="D90" s="177"/>
      <c r="E90" s="177"/>
      <c r="F90" s="177"/>
      <c r="G90" s="245"/>
      <c r="H90" s="245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4:20" ht="15.75">
      <c r="D91" s="177"/>
      <c r="E91" s="177"/>
      <c r="F91" s="177"/>
      <c r="G91" s="245"/>
      <c r="H91" s="245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4:20" ht="15.75">
      <c r="D92" s="177"/>
      <c r="E92" s="177"/>
      <c r="F92" s="177"/>
      <c r="G92" s="245"/>
      <c r="H92" s="245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4:20" ht="15.75">
      <c r="D93" s="177"/>
      <c r="E93" s="177"/>
      <c r="F93" s="177"/>
      <c r="G93" s="245"/>
      <c r="H93" s="245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4:20" ht="15.75">
      <c r="D94" s="177"/>
      <c r="E94" s="177"/>
      <c r="F94" s="177"/>
      <c r="G94" s="245"/>
      <c r="H94" s="245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4:20" ht="15.75">
      <c r="D95" s="177"/>
      <c r="E95" s="177"/>
      <c r="F95" s="177"/>
      <c r="G95" s="245"/>
      <c r="H95" s="245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4:20" ht="15.75">
      <c r="D96" s="177"/>
      <c r="E96" s="177"/>
      <c r="F96" s="177"/>
      <c r="G96" s="245"/>
      <c r="H96" s="245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4:20" ht="15.75">
      <c r="D97" s="177"/>
      <c r="E97" s="177"/>
      <c r="F97" s="177"/>
      <c r="G97" s="245"/>
      <c r="H97" s="245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4:20" ht="15.75">
      <c r="D98" s="177"/>
      <c r="E98" s="177"/>
      <c r="F98" s="177"/>
      <c r="G98" s="245"/>
      <c r="H98" s="245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4:20" ht="15.75">
      <c r="D99" s="177"/>
      <c r="E99" s="177"/>
      <c r="F99" s="177"/>
      <c r="G99" s="245"/>
      <c r="H99" s="245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4:20" ht="15.75">
      <c r="D100" s="177"/>
      <c r="E100" s="177"/>
      <c r="F100" s="177"/>
      <c r="G100" s="245"/>
      <c r="H100" s="245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4:20" ht="15.75">
      <c r="D101" s="177"/>
      <c r="E101" s="177"/>
      <c r="F101" s="177"/>
      <c r="G101" s="245"/>
      <c r="H101" s="245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4:20" ht="15.75">
      <c r="D102" s="177"/>
      <c r="E102" s="177"/>
      <c r="F102" s="177"/>
      <c r="G102" s="245"/>
      <c r="H102" s="245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4:20" ht="15.75">
      <c r="D103" s="177"/>
      <c r="E103" s="177"/>
      <c r="F103" s="177"/>
      <c r="G103" s="245"/>
      <c r="H103" s="245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4:20" ht="15.75">
      <c r="D104" s="177"/>
      <c r="E104" s="177"/>
      <c r="F104" s="177"/>
      <c r="G104" s="245"/>
      <c r="H104" s="245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4:20" ht="15.75">
      <c r="D105" s="177"/>
      <c r="E105" s="177"/>
      <c r="F105" s="177"/>
      <c r="G105" s="245"/>
      <c r="H105" s="245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4:20" ht="15.75">
      <c r="D106" s="177"/>
      <c r="E106" s="177"/>
      <c r="F106" s="177"/>
      <c r="G106" s="245"/>
      <c r="H106" s="245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4:20" ht="15.75">
      <c r="D107" s="177"/>
      <c r="E107" s="177"/>
      <c r="F107" s="177"/>
      <c r="G107" s="245"/>
      <c r="H107" s="245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4:20" ht="15.75">
      <c r="D108" s="177"/>
      <c r="E108" s="177"/>
      <c r="F108" s="177"/>
      <c r="G108" s="245"/>
      <c r="H108" s="245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4:20" ht="15.75">
      <c r="D109" s="177"/>
      <c r="E109" s="177"/>
      <c r="F109" s="177"/>
      <c r="G109" s="245"/>
      <c r="H109" s="245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4:20" ht="15.75">
      <c r="D110" s="177"/>
      <c r="E110" s="177"/>
      <c r="F110" s="177"/>
      <c r="G110" s="245"/>
      <c r="H110" s="245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4:20" ht="15.75">
      <c r="D111" s="177"/>
      <c r="E111" s="177"/>
      <c r="F111" s="177"/>
      <c r="G111" s="245"/>
      <c r="H111" s="245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4:20" ht="15.75">
      <c r="D112" s="177"/>
      <c r="E112" s="177"/>
      <c r="F112" s="177"/>
      <c r="G112" s="245"/>
      <c r="H112" s="245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4:20" ht="15.75">
      <c r="D113" s="177"/>
      <c r="E113" s="177"/>
      <c r="F113" s="177"/>
      <c r="G113" s="245"/>
      <c r="H113" s="245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4:20" ht="15.75">
      <c r="D114" s="177"/>
      <c r="E114" s="177"/>
      <c r="F114" s="177"/>
      <c r="G114" s="245"/>
      <c r="H114" s="245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4:20" ht="15.75">
      <c r="D115" s="177"/>
      <c r="E115" s="177"/>
      <c r="F115" s="177"/>
      <c r="G115" s="245"/>
      <c r="H115" s="245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4:20" ht="15.75">
      <c r="D116" s="177"/>
      <c r="E116" s="177"/>
      <c r="F116" s="177"/>
      <c r="G116" s="245"/>
      <c r="H116" s="245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4:20" ht="15.75">
      <c r="D117" s="177"/>
      <c r="E117" s="177"/>
      <c r="F117" s="177"/>
      <c r="G117" s="245"/>
      <c r="H117" s="245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4:20" ht="15.75">
      <c r="D118" s="177"/>
      <c r="E118" s="177"/>
      <c r="F118" s="177"/>
      <c r="G118" s="245"/>
      <c r="H118" s="245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4:20" ht="15.75">
      <c r="D119" s="177"/>
      <c r="E119" s="177"/>
      <c r="F119" s="177"/>
      <c r="G119" s="245"/>
      <c r="H119" s="245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4:20" ht="15.75">
      <c r="D120" s="177"/>
      <c r="E120" s="177"/>
      <c r="F120" s="177"/>
      <c r="G120" s="245"/>
      <c r="H120" s="245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4:20" ht="15.75">
      <c r="D121" s="177"/>
      <c r="E121" s="177"/>
      <c r="F121" s="177"/>
      <c r="G121" s="245"/>
      <c r="H121" s="245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4:20" ht="15.75">
      <c r="D122" s="177"/>
      <c r="E122" s="177"/>
      <c r="F122" s="177"/>
      <c r="G122" s="245"/>
      <c r="H122" s="245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4:20" ht="15.75">
      <c r="D123" s="177"/>
      <c r="E123" s="177"/>
      <c r="F123" s="177"/>
      <c r="G123" s="245"/>
      <c r="H123" s="245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4:20" ht="15.75">
      <c r="D124" s="177"/>
      <c r="E124" s="177"/>
      <c r="F124" s="177"/>
      <c r="G124" s="245"/>
      <c r="H124" s="245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4:20" ht="15.75">
      <c r="D125" s="177"/>
      <c r="E125" s="177"/>
      <c r="F125" s="177"/>
      <c r="G125" s="245"/>
      <c r="H125" s="245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4:20" ht="15.75">
      <c r="D126" s="177"/>
      <c r="E126" s="177"/>
      <c r="F126" s="177"/>
      <c r="G126" s="245"/>
      <c r="H126" s="245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4:20" ht="15.75">
      <c r="D127" s="177"/>
      <c r="E127" s="177"/>
      <c r="F127" s="177"/>
      <c r="G127" s="245"/>
      <c r="H127" s="245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4:20" ht="15.75">
      <c r="D128" s="177"/>
      <c r="E128" s="177"/>
      <c r="F128" s="177"/>
      <c r="G128" s="245"/>
      <c r="H128" s="245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4:20" ht="15.75">
      <c r="D129" s="177"/>
      <c r="E129" s="177"/>
      <c r="F129" s="177"/>
      <c r="G129" s="245"/>
      <c r="H129" s="245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4:20" ht="15.75">
      <c r="D130" s="177"/>
      <c r="E130" s="177"/>
      <c r="F130" s="177"/>
      <c r="G130" s="245"/>
      <c r="H130" s="245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4:20" ht="15.75">
      <c r="D131" s="177"/>
      <c r="E131" s="177"/>
      <c r="F131" s="177"/>
      <c r="G131" s="245"/>
      <c r="H131" s="245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4:20" ht="15.75">
      <c r="D132" s="177"/>
      <c r="E132" s="177"/>
      <c r="F132" s="177"/>
      <c r="G132" s="245"/>
      <c r="H132" s="245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4:20" ht="15.75">
      <c r="D133" s="177"/>
      <c r="E133" s="177"/>
      <c r="F133" s="177"/>
      <c r="G133" s="245"/>
      <c r="H133" s="245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4:20" ht="15.75">
      <c r="D134" s="177"/>
      <c r="E134" s="177"/>
      <c r="F134" s="177"/>
      <c r="G134" s="245"/>
      <c r="H134" s="245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4:20" ht="15.75">
      <c r="D135" s="177"/>
      <c r="E135" s="177"/>
      <c r="F135" s="177"/>
      <c r="G135" s="245"/>
      <c r="H135" s="245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4:20" ht="15.75">
      <c r="D136" s="177"/>
      <c r="E136" s="177"/>
      <c r="F136" s="177"/>
      <c r="G136" s="245"/>
      <c r="H136" s="245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4:20" ht="15.75">
      <c r="D137" s="177"/>
      <c r="E137" s="177"/>
      <c r="F137" s="177"/>
      <c r="G137" s="245"/>
      <c r="H137" s="245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4:20" ht="15.75">
      <c r="D138" s="177"/>
      <c r="E138" s="177"/>
      <c r="F138" s="177"/>
      <c r="G138" s="245"/>
      <c r="H138" s="245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4:20" ht="15.75">
      <c r="D139" s="177"/>
      <c r="E139" s="177"/>
      <c r="F139" s="177"/>
      <c r="G139" s="245"/>
      <c r="H139" s="245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4:20" ht="15.75">
      <c r="D140" s="177"/>
      <c r="E140" s="177"/>
      <c r="F140" s="177"/>
      <c r="G140" s="245"/>
      <c r="H140" s="245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4:20" ht="15.75">
      <c r="D141" s="177"/>
      <c r="E141" s="177"/>
      <c r="F141" s="177"/>
      <c r="G141" s="245"/>
      <c r="H141" s="245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4:20" ht="15.75">
      <c r="D142" s="177"/>
      <c r="E142" s="177"/>
      <c r="F142" s="177"/>
      <c r="G142" s="245"/>
      <c r="H142" s="245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4:20" ht="15.75">
      <c r="D143" s="177"/>
      <c r="E143" s="177"/>
      <c r="F143" s="177"/>
      <c r="G143" s="245"/>
      <c r="H143" s="245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4:20" ht="15.75">
      <c r="D144" s="177"/>
      <c r="E144" s="177"/>
      <c r="F144" s="177"/>
      <c r="G144" s="245"/>
      <c r="H144" s="245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4:20" ht="15.75">
      <c r="D145" s="177"/>
      <c r="E145" s="177"/>
      <c r="F145" s="177"/>
      <c r="G145" s="245"/>
      <c r="H145" s="245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4:20" ht="15.75">
      <c r="D146" s="177"/>
      <c r="E146" s="177"/>
      <c r="F146" s="177"/>
      <c r="G146" s="245"/>
      <c r="H146" s="245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4:20" ht="15.75">
      <c r="D147" s="177"/>
      <c r="E147" s="177"/>
      <c r="F147" s="177"/>
      <c r="G147" s="245"/>
      <c r="H147" s="245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4:20" ht="15.75">
      <c r="D148" s="177"/>
      <c r="E148" s="177"/>
      <c r="F148" s="177"/>
      <c r="G148" s="245"/>
      <c r="H148" s="245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4:20" ht="15.75">
      <c r="D149" s="177"/>
      <c r="E149" s="177"/>
      <c r="F149" s="177"/>
      <c r="G149" s="245"/>
      <c r="H149" s="245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4:20" ht="15.75">
      <c r="D150" s="177"/>
      <c r="E150" s="177"/>
      <c r="F150" s="177"/>
      <c r="G150" s="245"/>
      <c r="H150" s="245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4:20" ht="15.75">
      <c r="D151" s="177"/>
      <c r="E151" s="177"/>
      <c r="F151" s="177"/>
      <c r="G151" s="245"/>
      <c r="H151" s="245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4:20" ht="15.75">
      <c r="D152" s="177"/>
      <c r="E152" s="177"/>
      <c r="F152" s="177"/>
      <c r="G152" s="245"/>
      <c r="H152" s="245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4:20" ht="15.75">
      <c r="D153" s="177"/>
      <c r="E153" s="177"/>
      <c r="F153" s="177"/>
      <c r="G153" s="245"/>
      <c r="H153" s="245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4:20" ht="15.75">
      <c r="D154" s="177"/>
      <c r="E154" s="177"/>
      <c r="F154" s="177"/>
      <c r="G154" s="245"/>
      <c r="H154" s="245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4:20" ht="15.75">
      <c r="D155" s="177"/>
      <c r="E155" s="177"/>
      <c r="F155" s="177"/>
      <c r="G155" s="245"/>
      <c r="H155" s="245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4:20" ht="15.75">
      <c r="D156" s="177"/>
      <c r="E156" s="177"/>
      <c r="F156" s="177"/>
      <c r="G156" s="245"/>
      <c r="H156" s="245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4:20" ht="15.75">
      <c r="D157" s="177"/>
      <c r="E157" s="177"/>
      <c r="F157" s="177"/>
      <c r="G157" s="245"/>
      <c r="H157" s="245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4:20" ht="15.75">
      <c r="D158" s="177"/>
      <c r="E158" s="177"/>
      <c r="F158" s="177"/>
      <c r="G158" s="245"/>
      <c r="H158" s="245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4:20" ht="15.75">
      <c r="D159" s="177"/>
      <c r="E159" s="177"/>
      <c r="F159" s="177"/>
      <c r="G159" s="245"/>
      <c r="H159" s="245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4:20" ht="15.75">
      <c r="D160" s="177"/>
      <c r="E160" s="177"/>
      <c r="F160" s="177"/>
      <c r="G160" s="245"/>
      <c r="H160" s="245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4:20" ht="15.75">
      <c r="D161" s="177"/>
      <c r="E161" s="177"/>
      <c r="F161" s="177"/>
      <c r="G161" s="245"/>
      <c r="H161" s="245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4:20" ht="15.75">
      <c r="D162" s="177"/>
      <c r="E162" s="177"/>
      <c r="F162" s="177"/>
      <c r="G162" s="245"/>
      <c r="H162" s="245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4:20" ht="15.75">
      <c r="D163" s="177"/>
      <c r="E163" s="177"/>
      <c r="F163" s="177"/>
      <c r="G163" s="245"/>
      <c r="H163" s="245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4:20" ht="15.75">
      <c r="D164" s="177"/>
      <c r="E164" s="177"/>
      <c r="F164" s="177"/>
      <c r="G164" s="245"/>
      <c r="H164" s="245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4:20" ht="15.75">
      <c r="D165" s="177"/>
      <c r="E165" s="177"/>
      <c r="F165" s="177"/>
      <c r="G165" s="245"/>
      <c r="H165" s="245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4:20" ht="15.75">
      <c r="D166" s="177"/>
      <c r="E166" s="177"/>
      <c r="F166" s="177"/>
      <c r="G166" s="245"/>
      <c r="H166" s="245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  <row r="167" spans="4:20" ht="15.75">
      <c r="D167" s="177"/>
      <c r="E167" s="177"/>
      <c r="F167" s="177"/>
      <c r="G167" s="245"/>
      <c r="H167" s="245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</row>
    <row r="168" spans="4:20" ht="15.75">
      <c r="D168" s="177"/>
      <c r="E168" s="177"/>
      <c r="F168" s="177"/>
      <c r="G168" s="245"/>
      <c r="H168" s="245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</row>
    <row r="169" spans="4:20" ht="15.75">
      <c r="D169" s="177"/>
      <c r="E169" s="177"/>
      <c r="F169" s="177"/>
      <c r="G169" s="245"/>
      <c r="H169" s="245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</row>
    <row r="170" spans="4:20" ht="15.75">
      <c r="D170" s="177"/>
      <c r="E170" s="177"/>
      <c r="F170" s="177"/>
      <c r="G170" s="245"/>
      <c r="H170" s="245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</row>
    <row r="171" spans="4:20" ht="15.75">
      <c r="D171" s="177"/>
      <c r="E171" s="177"/>
      <c r="F171" s="177"/>
      <c r="G171" s="245"/>
      <c r="H171" s="245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</row>
    <row r="172" spans="4:20" ht="15.75">
      <c r="D172" s="177"/>
      <c r="E172" s="177"/>
      <c r="F172" s="177"/>
      <c r="G172" s="245"/>
      <c r="H172" s="245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</row>
    <row r="173" spans="4:20" ht="15.75">
      <c r="D173" s="177"/>
      <c r="E173" s="177"/>
      <c r="F173" s="177"/>
      <c r="G173" s="245"/>
      <c r="H173" s="245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4:20" ht="15.75">
      <c r="D174" s="177"/>
      <c r="E174" s="177"/>
      <c r="F174" s="177"/>
      <c r="G174" s="245"/>
      <c r="H174" s="245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</row>
    <row r="175" spans="4:20" ht="15.75">
      <c r="D175" s="177"/>
      <c r="E175" s="177"/>
      <c r="F175" s="177"/>
      <c r="G175" s="245"/>
      <c r="H175" s="245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</row>
    <row r="176" spans="4:20" ht="15.75">
      <c r="D176" s="177"/>
      <c r="E176" s="177"/>
      <c r="F176" s="177"/>
      <c r="G176" s="245"/>
      <c r="H176" s="245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</row>
    <row r="177" spans="4:20" ht="15.75">
      <c r="D177" s="177"/>
      <c r="E177" s="177"/>
      <c r="F177" s="177"/>
      <c r="G177" s="245"/>
      <c r="H177" s="245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</row>
    <row r="178" spans="4:20" ht="15.75">
      <c r="D178" s="177"/>
      <c r="E178" s="177"/>
      <c r="F178" s="177"/>
      <c r="G178" s="245"/>
      <c r="H178" s="245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</row>
    <row r="179" spans="4:20" ht="15.75">
      <c r="D179" s="177"/>
      <c r="E179" s="177"/>
      <c r="F179" s="177"/>
      <c r="G179" s="245"/>
      <c r="H179" s="245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</row>
    <row r="180" spans="4:20" ht="15.75">
      <c r="D180" s="177"/>
      <c r="E180" s="177"/>
      <c r="F180" s="177"/>
      <c r="G180" s="245"/>
      <c r="H180" s="245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</row>
    <row r="181" spans="4:20" ht="15.75">
      <c r="D181" s="177"/>
      <c r="E181" s="177"/>
      <c r="F181" s="177"/>
      <c r="G181" s="245"/>
      <c r="H181" s="245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</row>
    <row r="182" spans="4:20" ht="15.75">
      <c r="D182" s="177"/>
      <c r="E182" s="177"/>
      <c r="F182" s="177"/>
      <c r="G182" s="245"/>
      <c r="H182" s="245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</row>
    <row r="183" spans="4:20" ht="15.75">
      <c r="D183" s="177"/>
      <c r="E183" s="177"/>
      <c r="F183" s="177"/>
      <c r="G183" s="245"/>
      <c r="H183" s="245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</row>
    <row r="184" spans="4:20" ht="15.75">
      <c r="D184" s="177"/>
      <c r="E184" s="177"/>
      <c r="F184" s="177"/>
      <c r="G184" s="245"/>
      <c r="H184" s="245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</row>
    <row r="185" spans="4:20" ht="15.75">
      <c r="D185" s="177"/>
      <c r="E185" s="177"/>
      <c r="F185" s="177"/>
      <c r="G185" s="245"/>
      <c r="H185" s="245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</row>
    <row r="186" spans="4:20" ht="15.75">
      <c r="D186" s="177"/>
      <c r="E186" s="177"/>
      <c r="F186" s="177"/>
      <c r="G186" s="245"/>
      <c r="H186" s="245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</row>
    <row r="187" spans="4:20" ht="15.75">
      <c r="D187" s="177"/>
      <c r="E187" s="177"/>
      <c r="F187" s="177"/>
      <c r="G187" s="245"/>
      <c r="H187" s="245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</row>
    <row r="188" spans="4:20" ht="15.75">
      <c r="D188" s="177"/>
      <c r="E188" s="177"/>
      <c r="F188" s="177"/>
      <c r="G188" s="245"/>
      <c r="H188" s="245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</row>
    <row r="189" spans="4:20" ht="15.75">
      <c r="D189" s="177"/>
      <c r="E189" s="177"/>
      <c r="F189" s="177"/>
      <c r="G189" s="245"/>
      <c r="H189" s="245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</row>
    <row r="190" spans="4:20" ht="15.75">
      <c r="D190" s="177"/>
      <c r="E190" s="177"/>
      <c r="F190" s="177"/>
      <c r="G190" s="245"/>
      <c r="H190" s="245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</row>
    <row r="191" spans="4:20" ht="15.75">
      <c r="D191" s="177"/>
      <c r="E191" s="177"/>
      <c r="F191" s="177"/>
      <c r="G191" s="245"/>
      <c r="H191" s="245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</row>
    <row r="192" spans="4:20" ht="15.75">
      <c r="D192" s="177"/>
      <c r="E192" s="177"/>
      <c r="F192" s="177"/>
      <c r="G192" s="245"/>
      <c r="H192" s="245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</row>
    <row r="193" spans="4:20" ht="15.75">
      <c r="D193" s="177"/>
      <c r="E193" s="177"/>
      <c r="F193" s="177"/>
      <c r="G193" s="245"/>
      <c r="H193" s="245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</row>
    <row r="194" spans="4:20" ht="15.75">
      <c r="D194" s="177"/>
      <c r="E194" s="177"/>
      <c r="F194" s="177"/>
      <c r="G194" s="245"/>
      <c r="H194" s="245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</row>
    <row r="195" spans="4:20" ht="15.75">
      <c r="D195" s="177"/>
      <c r="E195" s="177"/>
      <c r="F195" s="177"/>
      <c r="G195" s="245"/>
      <c r="H195" s="245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</row>
    <row r="196" spans="4:20" ht="15.75">
      <c r="D196" s="177"/>
      <c r="E196" s="177"/>
      <c r="F196" s="177"/>
      <c r="G196" s="245"/>
      <c r="H196" s="245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</row>
    <row r="197" spans="4:20" ht="15.75">
      <c r="D197" s="177"/>
      <c r="E197" s="177"/>
      <c r="F197" s="177"/>
      <c r="G197" s="245"/>
      <c r="H197" s="245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</row>
    <row r="198" spans="4:20" ht="15.75">
      <c r="D198" s="177"/>
      <c r="E198" s="177"/>
      <c r="F198" s="177"/>
      <c r="G198" s="245"/>
      <c r="H198" s="245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</row>
    <row r="199" spans="4:20" ht="15.75">
      <c r="D199" s="177"/>
      <c r="E199" s="177"/>
      <c r="F199" s="177"/>
      <c r="G199" s="245"/>
      <c r="H199" s="245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</row>
    <row r="200" spans="4:20" ht="15.75">
      <c r="D200" s="177"/>
      <c r="E200" s="177"/>
      <c r="F200" s="177"/>
      <c r="G200" s="245"/>
      <c r="H200" s="245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</row>
    <row r="201" spans="4:20" ht="15.75">
      <c r="D201" s="177"/>
      <c r="E201" s="177"/>
      <c r="F201" s="177"/>
      <c r="G201" s="245"/>
      <c r="H201" s="245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</row>
    <row r="202" spans="4:20" ht="15.75">
      <c r="D202" s="177"/>
      <c r="E202" s="177"/>
      <c r="F202" s="177"/>
      <c r="G202" s="245"/>
      <c r="H202" s="245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</row>
    <row r="203" spans="4:20" ht="15.75">
      <c r="D203" s="177"/>
      <c r="E203" s="177"/>
      <c r="F203" s="177"/>
      <c r="G203" s="245"/>
      <c r="H203" s="245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</row>
    <row r="204" spans="4:20" ht="15.75">
      <c r="D204" s="177"/>
      <c r="E204" s="177"/>
      <c r="F204" s="177"/>
      <c r="G204" s="245"/>
      <c r="H204" s="245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</row>
  </sheetData>
  <printOptions horizontalCentered="1"/>
  <pageMargins left="0" right="0" top="0.3937007874015748" bottom="0" header="0" footer="0.31496062992125984"/>
  <pageSetup fitToHeight="1" fitToWidth="1" orientation="portrait" paperSize="9" scale="67" r:id="rId2"/>
  <headerFooter alignWithMargins="0">
    <oddFooter>&amp;C&amp;"Times New Roman,Normal"&amp;11 71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U16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7109375" style="3" customWidth="1"/>
    <col min="7" max="7" width="12.7109375" style="9" customWidth="1"/>
    <col min="8" max="9" width="12.7109375" style="3" customWidth="1"/>
    <col min="10" max="10" width="12.7109375" style="0" customWidth="1"/>
    <col min="11" max="20" width="12.7109375" style="3" customWidth="1"/>
    <col min="21" max="21" width="12.28125" style="105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3"/>
      <c r="I1" s="103"/>
      <c r="J1" s="103"/>
      <c r="K1" s="105"/>
    </row>
    <row r="2" spans="1:21" s="4" customFormat="1" ht="18.75">
      <c r="A2" s="106"/>
      <c r="B2" s="134" t="s">
        <v>50</v>
      </c>
      <c r="C2" s="134"/>
      <c r="D2" s="134"/>
      <c r="E2" s="134"/>
      <c r="F2" s="134"/>
      <c r="G2" s="134"/>
      <c r="H2" s="134"/>
      <c r="I2" s="134"/>
      <c r="J2" s="134"/>
      <c r="K2" s="135"/>
      <c r="U2" s="111"/>
    </row>
    <row r="3" spans="1:2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  <c r="U3" s="111"/>
    </row>
    <row r="4" spans="1:21" s="4" customFormat="1" ht="15.75">
      <c r="A4" s="107"/>
      <c r="B4" s="112"/>
      <c r="C4" s="113"/>
      <c r="D4" s="114"/>
      <c r="E4" s="114"/>
      <c r="F4" s="104"/>
      <c r="G4" s="104"/>
      <c r="H4" s="114"/>
      <c r="I4" s="114"/>
      <c r="J4" s="114"/>
      <c r="K4" s="111"/>
      <c r="U4" s="111"/>
    </row>
    <row r="5" spans="1:21" s="4" customFormat="1" ht="14.25">
      <c r="A5" s="107"/>
      <c r="B5" s="104"/>
      <c r="C5" s="104"/>
      <c r="D5" s="115"/>
      <c r="E5" s="115"/>
      <c r="F5" s="110"/>
      <c r="G5" s="104"/>
      <c r="H5" s="115"/>
      <c r="I5" s="115"/>
      <c r="J5" s="115"/>
      <c r="K5" s="111"/>
      <c r="U5" s="111"/>
    </row>
    <row r="6" spans="1:2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18"/>
      <c r="I6" s="118"/>
      <c r="J6" s="118"/>
      <c r="K6" s="111"/>
      <c r="U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1410</v>
      </c>
      <c r="E11" s="129">
        <v>1410</v>
      </c>
      <c r="F11" s="129">
        <v>1410</v>
      </c>
      <c r="G11" s="129">
        <v>1410</v>
      </c>
      <c r="H11" s="129">
        <v>1410</v>
      </c>
      <c r="I11" s="129">
        <v>1410</v>
      </c>
      <c r="J11" s="129">
        <v>1410</v>
      </c>
      <c r="K11" s="129">
        <v>1410</v>
      </c>
      <c r="L11" s="129">
        <v>1410</v>
      </c>
      <c r="M11" s="129">
        <v>1410</v>
      </c>
      <c r="N11" s="129">
        <v>1410</v>
      </c>
      <c r="O11" s="129">
        <v>1410</v>
      </c>
      <c r="P11" s="129">
        <v>1410</v>
      </c>
      <c r="Q11" s="129">
        <v>1410</v>
      </c>
      <c r="R11" s="129">
        <v>1410</v>
      </c>
      <c r="S11" s="129">
        <v>1410</v>
      </c>
      <c r="T11" s="129">
        <v>1410</v>
      </c>
      <c r="U11" s="129">
        <v>1410</v>
      </c>
    </row>
    <row r="12" spans="1:21" s="8" customFormat="1" ht="15">
      <c r="A12" s="107" t="s">
        <v>7</v>
      </c>
      <c r="B12" s="130"/>
      <c r="C12" s="131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57"/>
    </row>
    <row r="13" spans="1:21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64"/>
    </row>
    <row r="14" spans="1:21" s="6" customFormat="1" ht="14.25">
      <c r="A14" s="58"/>
      <c r="B14" s="35">
        <v>110</v>
      </c>
      <c r="C14" s="14" t="s">
        <v>8</v>
      </c>
      <c r="D14" s="195">
        <v>162</v>
      </c>
      <c r="E14" s="195">
        <v>162</v>
      </c>
      <c r="F14" s="195">
        <v>167.5</v>
      </c>
      <c r="G14" s="205">
        <v>170.5</v>
      </c>
      <c r="H14" s="195">
        <v>165</v>
      </c>
      <c r="I14" s="195">
        <v>159.368</v>
      </c>
      <c r="J14" s="195">
        <v>164</v>
      </c>
      <c r="K14" s="340">
        <v>162.6</v>
      </c>
      <c r="L14" s="340">
        <v>161.589</v>
      </c>
      <c r="M14" s="340">
        <v>162.294</v>
      </c>
      <c r="N14" s="340">
        <v>157.278</v>
      </c>
      <c r="O14" s="340">
        <v>160.36422</v>
      </c>
      <c r="P14" s="340">
        <v>158.127</v>
      </c>
      <c r="Q14" s="340">
        <v>158.315</v>
      </c>
      <c r="R14" s="340">
        <v>158.07799999999997</v>
      </c>
      <c r="S14" s="340">
        <v>156.203</v>
      </c>
      <c r="T14" s="340">
        <v>164.06452999999996</v>
      </c>
      <c r="U14" s="465">
        <v>157.647</v>
      </c>
    </row>
    <row r="15" spans="1:21" s="4" customFormat="1" ht="14.25">
      <c r="A15" s="20"/>
      <c r="B15" s="36">
        <v>120</v>
      </c>
      <c r="C15" s="49" t="s">
        <v>9</v>
      </c>
      <c r="D15" s="160">
        <v>356</v>
      </c>
      <c r="E15" s="160">
        <v>332.9012345679012</v>
      </c>
      <c r="F15" s="160">
        <v>343.1641791044776</v>
      </c>
      <c r="G15" s="165">
        <v>357.47800586510266</v>
      </c>
      <c r="H15" s="160">
        <v>393.1515151515151</v>
      </c>
      <c r="I15" s="160">
        <v>366.9494503287988</v>
      </c>
      <c r="J15" s="160">
        <v>397.9268292682927</v>
      </c>
      <c r="K15" s="99">
        <v>395.7380073800738</v>
      </c>
      <c r="L15" s="99">
        <v>374.3848281751852</v>
      </c>
      <c r="M15" s="380">
        <v>423.7624311434803</v>
      </c>
      <c r="N15" s="380">
        <v>403.624569234095</v>
      </c>
      <c r="O15" s="380">
        <v>452.70731893934953</v>
      </c>
      <c r="P15" s="380">
        <v>422.49689806294936</v>
      </c>
      <c r="Q15" s="380">
        <v>401.90904209961155</v>
      </c>
      <c r="R15" s="380">
        <v>454.39708877895725</v>
      </c>
      <c r="S15" s="380">
        <v>435.85647522774843</v>
      </c>
      <c r="T15" s="380">
        <v>442.06751782362716</v>
      </c>
      <c r="U15" s="466">
        <v>426.95523543105804</v>
      </c>
    </row>
    <row r="16" spans="1:21" s="4" customFormat="1" ht="15" thickBot="1">
      <c r="A16" s="20"/>
      <c r="B16" s="37"/>
      <c r="C16" s="15" t="s">
        <v>10</v>
      </c>
      <c r="D16" s="196">
        <v>5770</v>
      </c>
      <c r="E16" s="196">
        <v>5393</v>
      </c>
      <c r="F16" s="196">
        <v>5748</v>
      </c>
      <c r="G16" s="206">
        <v>6095</v>
      </c>
      <c r="H16" s="293">
        <v>6487</v>
      </c>
      <c r="I16" s="293">
        <v>5848</v>
      </c>
      <c r="J16" s="293">
        <v>6526</v>
      </c>
      <c r="K16" s="341">
        <v>6434.7</v>
      </c>
      <c r="L16" s="341">
        <v>6049.647</v>
      </c>
      <c r="M16" s="341">
        <v>6877.41</v>
      </c>
      <c r="N16" s="341">
        <v>6348.126499999999</v>
      </c>
      <c r="O16" s="341">
        <v>7259.805609000001</v>
      </c>
      <c r="P16" s="341">
        <v>6680.8167</v>
      </c>
      <c r="Q16" s="341">
        <v>6362.823</v>
      </c>
      <c r="R16" s="341">
        <v>7183.0183</v>
      </c>
      <c r="S16" s="341">
        <v>6808.208899999999</v>
      </c>
      <c r="T16" s="341">
        <v>7252.759953999999</v>
      </c>
      <c r="U16" s="467">
        <v>6730.8212</v>
      </c>
    </row>
    <row r="17" spans="1:21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35"/>
    </row>
    <row r="18" spans="1:21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35"/>
    </row>
    <row r="19" spans="1:21" s="7" customFormat="1" ht="14.25">
      <c r="A19" s="11"/>
      <c r="B19" s="16"/>
      <c r="C19" s="12"/>
      <c r="D19" s="168"/>
      <c r="E19" s="222"/>
      <c r="F19" s="168"/>
      <c r="G19" s="259"/>
      <c r="H19" s="240"/>
      <c r="I19" s="294"/>
      <c r="J19" s="29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435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169">
        <v>5770</v>
      </c>
      <c r="E21" s="169">
        <v>5393</v>
      </c>
      <c r="F21" s="169">
        <v>5748</v>
      </c>
      <c r="G21" s="207">
        <v>6095</v>
      </c>
      <c r="H21" s="295">
        <v>6487</v>
      </c>
      <c r="I21" s="295">
        <v>5848</v>
      </c>
      <c r="J21" s="325">
        <v>6526</v>
      </c>
      <c r="K21" s="325">
        <v>6434.7</v>
      </c>
      <c r="L21" s="325">
        <v>6049.647</v>
      </c>
      <c r="M21" s="325">
        <v>6877.41</v>
      </c>
      <c r="N21" s="325">
        <v>6348.126499999999</v>
      </c>
      <c r="O21" s="325">
        <v>7259.805609000001</v>
      </c>
      <c r="P21" s="325">
        <v>6680.8167</v>
      </c>
      <c r="Q21" s="325">
        <v>6362.823</v>
      </c>
      <c r="R21" s="395">
        <v>7183.0183</v>
      </c>
      <c r="S21" s="325">
        <v>6808.208899999999</v>
      </c>
      <c r="T21" s="325">
        <v>7252.759953999999</v>
      </c>
      <c r="U21" s="468">
        <v>6730.8212</v>
      </c>
    </row>
    <row r="22" spans="1:21" s="4" customFormat="1" ht="14.25">
      <c r="A22" s="20"/>
      <c r="B22" s="31" t="s">
        <v>15</v>
      </c>
      <c r="C22" s="17" t="s">
        <v>16</v>
      </c>
      <c r="D22" s="169">
        <v>764</v>
      </c>
      <c r="E22" s="169">
        <v>999</v>
      </c>
      <c r="F22" s="169">
        <v>1011</v>
      </c>
      <c r="G22" s="207">
        <v>958</v>
      </c>
      <c r="H22" s="295">
        <v>982.9</v>
      </c>
      <c r="I22" s="295">
        <v>1040.728</v>
      </c>
      <c r="J22" s="325">
        <v>1140.1202</v>
      </c>
      <c r="K22" s="325">
        <v>1208</v>
      </c>
      <c r="L22" s="325">
        <v>1201.7676700000002</v>
      </c>
      <c r="M22" s="325">
        <v>1106.89922</v>
      </c>
      <c r="N22" s="325">
        <v>1259.44473</v>
      </c>
      <c r="O22" s="325">
        <v>1459.376139</v>
      </c>
      <c r="P22" s="325">
        <v>1561.2583217999997</v>
      </c>
      <c r="Q22" s="325">
        <v>1736.8350460000004</v>
      </c>
      <c r="R22" s="395">
        <v>1764.713267</v>
      </c>
      <c r="S22" s="325">
        <v>1771.5963339999998</v>
      </c>
      <c r="T22" s="325">
        <v>1542.4423100000001</v>
      </c>
      <c r="U22" s="468">
        <v>1915.7869210000001</v>
      </c>
    </row>
    <row r="23" spans="1:21" s="8" customFormat="1" ht="15.75" thickBot="1">
      <c r="A23" s="67"/>
      <c r="B23" s="42" t="s">
        <v>51</v>
      </c>
      <c r="C23" s="47" t="s">
        <v>83</v>
      </c>
      <c r="D23" s="170">
        <v>680</v>
      </c>
      <c r="E23" s="170">
        <v>880</v>
      </c>
      <c r="F23" s="170">
        <v>874</v>
      </c>
      <c r="G23" s="208">
        <v>847</v>
      </c>
      <c r="H23" s="282">
        <v>911.9</v>
      </c>
      <c r="I23" s="282">
        <v>941.701</v>
      </c>
      <c r="J23" s="326">
        <v>1022.742</v>
      </c>
      <c r="K23" s="326">
        <v>1117</v>
      </c>
      <c r="L23" s="326">
        <v>1133.4870899999999</v>
      </c>
      <c r="M23" s="326">
        <v>1043.5202</v>
      </c>
      <c r="N23" s="326">
        <v>1199.9307</v>
      </c>
      <c r="O23" s="326">
        <v>1342.305549</v>
      </c>
      <c r="P23" s="326">
        <v>1464.1820418</v>
      </c>
      <c r="Q23" s="326">
        <v>1647.0831627999999</v>
      </c>
      <c r="R23" s="396">
        <v>1688.790747</v>
      </c>
      <c r="S23" s="326">
        <v>1740.8645589999999</v>
      </c>
      <c r="T23" s="326">
        <v>1512.430433</v>
      </c>
      <c r="U23" s="469">
        <v>1446.2060912000002</v>
      </c>
    </row>
    <row r="24" spans="1:21" s="4" customFormat="1" ht="15" thickBot="1">
      <c r="A24" s="20"/>
      <c r="B24" s="32">
        <v>100</v>
      </c>
      <c r="C24" s="46" t="s">
        <v>17</v>
      </c>
      <c r="D24" s="171"/>
      <c r="E24" s="171"/>
      <c r="F24" s="171"/>
      <c r="G24" s="209"/>
      <c r="H24" s="296"/>
      <c r="I24" s="296"/>
      <c r="J24" s="327"/>
      <c r="K24" s="327"/>
      <c r="L24" s="327"/>
      <c r="M24" s="327"/>
      <c r="N24" s="327"/>
      <c r="O24" s="327"/>
      <c r="P24" s="327"/>
      <c r="Q24" s="327"/>
      <c r="R24" s="397"/>
      <c r="S24" s="327"/>
      <c r="T24" s="327"/>
      <c r="U24" s="470"/>
    </row>
    <row r="25" spans="1:21" s="4" customFormat="1" ht="15" thickBot="1">
      <c r="A25" s="20"/>
      <c r="B25" s="32">
        <v>991</v>
      </c>
      <c r="C25" s="30" t="s">
        <v>18</v>
      </c>
      <c r="D25" s="172">
        <v>6534</v>
      </c>
      <c r="E25" s="172">
        <v>6392</v>
      </c>
      <c r="F25" s="172">
        <v>6759</v>
      </c>
      <c r="G25" s="210">
        <v>7053</v>
      </c>
      <c r="H25" s="297">
        <v>7469.948999999999</v>
      </c>
      <c r="I25" s="297">
        <v>6888.728</v>
      </c>
      <c r="J25" s="328">
        <v>7666.1202</v>
      </c>
      <c r="K25" s="328">
        <v>7642.7</v>
      </c>
      <c r="L25" s="328">
        <v>7251.41467</v>
      </c>
      <c r="M25" s="328">
        <v>7984.309219999999</v>
      </c>
      <c r="N25" s="328">
        <v>7607.5712300000005</v>
      </c>
      <c r="O25" s="328">
        <v>8719.181748</v>
      </c>
      <c r="P25" s="328">
        <v>8242.0750218</v>
      </c>
      <c r="Q25" s="328">
        <v>8099.658046000001</v>
      </c>
      <c r="R25" s="398">
        <v>8947.731567</v>
      </c>
      <c r="S25" s="328">
        <v>8579.805234</v>
      </c>
      <c r="T25" s="328">
        <v>8795.202264</v>
      </c>
      <c r="U25" s="470">
        <v>8646.608121000001</v>
      </c>
    </row>
    <row r="26" spans="1:21" s="4" customFormat="1" ht="14.25">
      <c r="A26" s="20"/>
      <c r="B26" s="31" t="s">
        <v>19</v>
      </c>
      <c r="C26" s="17" t="s">
        <v>20</v>
      </c>
      <c r="D26" s="169">
        <v>874</v>
      </c>
      <c r="E26" s="169">
        <v>820</v>
      </c>
      <c r="F26" s="169">
        <v>1001</v>
      </c>
      <c r="G26" s="207">
        <v>1008</v>
      </c>
      <c r="H26" s="295">
        <v>1496.9</v>
      </c>
      <c r="I26" s="295">
        <v>1672.956</v>
      </c>
      <c r="J26" s="325">
        <v>1431.262</v>
      </c>
      <c r="K26" s="325">
        <v>1636</v>
      </c>
      <c r="L26" s="325">
        <v>1521.56047</v>
      </c>
      <c r="M26" s="325">
        <v>1768.4571700000004</v>
      </c>
      <c r="N26" s="325">
        <v>2113.17243</v>
      </c>
      <c r="O26" s="325">
        <v>1982.7031640000002</v>
      </c>
      <c r="P26" s="325">
        <v>2207.266132</v>
      </c>
      <c r="Q26" s="325">
        <v>2624.570712</v>
      </c>
      <c r="R26" s="395">
        <v>2590.1548000000003</v>
      </c>
      <c r="S26" s="325">
        <v>2622.662917</v>
      </c>
      <c r="T26" s="325">
        <v>2527.91142</v>
      </c>
      <c r="U26" s="468">
        <v>2899.2029679999996</v>
      </c>
    </row>
    <row r="27" spans="1:21" s="8" customFormat="1" ht="15.75" thickBot="1">
      <c r="A27" s="67"/>
      <c r="B27" s="41" t="s">
        <v>52</v>
      </c>
      <c r="C27" s="23" t="s">
        <v>83</v>
      </c>
      <c r="D27" s="173">
        <v>795</v>
      </c>
      <c r="E27" s="173">
        <v>741</v>
      </c>
      <c r="F27" s="173">
        <v>914</v>
      </c>
      <c r="G27" s="211">
        <v>866</v>
      </c>
      <c r="H27" s="298">
        <v>1365.5</v>
      </c>
      <c r="I27" s="298">
        <v>1579.069</v>
      </c>
      <c r="J27" s="329">
        <v>1307.3802</v>
      </c>
      <c r="K27" s="329">
        <v>1558</v>
      </c>
      <c r="L27" s="329">
        <v>1427.64596</v>
      </c>
      <c r="M27" s="329">
        <v>1665.49852</v>
      </c>
      <c r="N27" s="329">
        <v>2022.5820500000002</v>
      </c>
      <c r="O27" s="329">
        <v>1880.3592710000003</v>
      </c>
      <c r="P27" s="329">
        <v>2114.0442940000003</v>
      </c>
      <c r="Q27" s="329">
        <v>2531.9000570000003</v>
      </c>
      <c r="R27" s="399">
        <v>2508.301789</v>
      </c>
      <c r="S27" s="329">
        <v>2519.0496129999997</v>
      </c>
      <c r="T27" s="329">
        <v>2395.9568910000003</v>
      </c>
      <c r="U27" s="471">
        <v>2712.7833414999996</v>
      </c>
    </row>
    <row r="28" spans="1:21" s="4" customFormat="1" ht="15" thickBot="1">
      <c r="A28" s="20"/>
      <c r="B28" s="32" t="s">
        <v>21</v>
      </c>
      <c r="C28" s="45" t="s">
        <v>22</v>
      </c>
      <c r="D28" s="171"/>
      <c r="E28" s="171"/>
      <c r="F28" s="171"/>
      <c r="G28" s="209"/>
      <c r="H28" s="296"/>
      <c r="I28" s="296"/>
      <c r="J28" s="327"/>
      <c r="K28" s="327"/>
      <c r="L28" s="327"/>
      <c r="M28" s="327"/>
      <c r="N28" s="327"/>
      <c r="O28" s="327"/>
      <c r="P28" s="327"/>
      <c r="Q28" s="327"/>
      <c r="R28" s="397"/>
      <c r="S28" s="327"/>
      <c r="T28" s="327"/>
      <c r="U28" s="470"/>
    </row>
    <row r="29" spans="1:21" s="4" customFormat="1" ht="14.25">
      <c r="A29" s="20"/>
      <c r="B29" s="40" t="s">
        <v>23</v>
      </c>
      <c r="C29" s="18" t="s">
        <v>24</v>
      </c>
      <c r="D29" s="174">
        <v>5660</v>
      </c>
      <c r="E29" s="174">
        <v>5572</v>
      </c>
      <c r="F29" s="174">
        <v>5758</v>
      </c>
      <c r="G29" s="212">
        <v>6045</v>
      </c>
      <c r="H29" s="299">
        <v>5973</v>
      </c>
      <c r="I29" s="299">
        <v>5215.772</v>
      </c>
      <c r="J29" s="330">
        <v>6235</v>
      </c>
      <c r="K29" s="330">
        <v>6006.7</v>
      </c>
      <c r="L29" s="330">
        <v>5729.8542</v>
      </c>
      <c r="M29" s="330">
        <v>6215.85205</v>
      </c>
      <c r="N29" s="330">
        <v>5494.398800000001</v>
      </c>
      <c r="O29" s="330">
        <v>6730.428284</v>
      </c>
      <c r="P29" s="330">
        <v>6034.8088898</v>
      </c>
      <c r="Q29" s="330">
        <v>5475.087334000001</v>
      </c>
      <c r="R29" s="400">
        <v>6357.576767</v>
      </c>
      <c r="S29" s="330">
        <v>5957.142316999999</v>
      </c>
      <c r="T29" s="330">
        <v>6267.290844000001</v>
      </c>
      <c r="U29" s="472">
        <v>5747.4051530000015</v>
      </c>
    </row>
    <row r="30" spans="1:21" s="4" customFormat="1" ht="14.25">
      <c r="A30" s="20"/>
      <c r="B30" s="40" t="s">
        <v>25</v>
      </c>
      <c r="C30" s="26" t="s">
        <v>26</v>
      </c>
      <c r="D30" s="174">
        <v>350</v>
      </c>
      <c r="E30" s="174">
        <v>360</v>
      </c>
      <c r="F30" s="174">
        <v>366</v>
      </c>
      <c r="G30" s="212">
        <v>355</v>
      </c>
      <c r="H30" s="299">
        <v>342</v>
      </c>
      <c r="I30" s="299">
        <v>353</v>
      </c>
      <c r="J30" s="330">
        <v>350</v>
      </c>
      <c r="K30" s="330">
        <v>355</v>
      </c>
      <c r="L30" s="330">
        <v>344.05400000000003</v>
      </c>
      <c r="M30" s="330">
        <v>331.325</v>
      </c>
      <c r="N30" s="330">
        <v>318.54400000000004</v>
      </c>
      <c r="O30" s="330">
        <v>350.15420000000006</v>
      </c>
      <c r="P30" s="330">
        <v>319.74</v>
      </c>
      <c r="Q30" s="330">
        <v>308.97599999999994</v>
      </c>
      <c r="R30" s="400">
        <v>347.771651</v>
      </c>
      <c r="S30" s="330">
        <v>343.64660000000003</v>
      </c>
      <c r="T30" s="330">
        <v>359.9596000000001</v>
      </c>
      <c r="U30" s="472">
        <v>347.1974</v>
      </c>
    </row>
    <row r="31" spans="1:21" s="4" customFormat="1" ht="15">
      <c r="A31" s="20"/>
      <c r="B31" s="41">
        <v>511</v>
      </c>
      <c r="C31" s="23" t="s">
        <v>27</v>
      </c>
      <c r="D31" s="173">
        <v>301</v>
      </c>
      <c r="E31" s="173">
        <v>310</v>
      </c>
      <c r="F31" s="173">
        <v>301</v>
      </c>
      <c r="G31" s="211">
        <v>293</v>
      </c>
      <c r="H31" s="298">
        <v>287</v>
      </c>
      <c r="I31" s="298">
        <v>294</v>
      </c>
      <c r="J31" s="329">
        <v>286</v>
      </c>
      <c r="K31" s="329">
        <v>289</v>
      </c>
      <c r="L31" s="329">
        <v>264.607</v>
      </c>
      <c r="M31" s="329">
        <v>277.884</v>
      </c>
      <c r="N31" s="329">
        <v>268.951</v>
      </c>
      <c r="O31" s="329">
        <v>297.9356010000001</v>
      </c>
      <c r="P31" s="329">
        <v>275.9782</v>
      </c>
      <c r="Q31" s="329">
        <v>262.00826399999994</v>
      </c>
      <c r="R31" s="399">
        <v>298.321664</v>
      </c>
      <c r="S31" s="329">
        <v>302.25531600000005</v>
      </c>
      <c r="T31" s="329">
        <v>323.7026000000001</v>
      </c>
      <c r="U31" s="471">
        <v>319.9494</v>
      </c>
    </row>
    <row r="32" spans="1:21" s="8" customFormat="1" ht="15">
      <c r="A32" s="67"/>
      <c r="B32" s="41">
        <v>513</v>
      </c>
      <c r="C32" s="23" t="s">
        <v>28</v>
      </c>
      <c r="D32" s="173">
        <v>49</v>
      </c>
      <c r="E32" s="173">
        <v>50</v>
      </c>
      <c r="F32" s="173">
        <v>65</v>
      </c>
      <c r="G32" s="211">
        <v>62</v>
      </c>
      <c r="H32" s="298">
        <v>54.975</v>
      </c>
      <c r="I32" s="298">
        <v>59.52</v>
      </c>
      <c r="J32" s="329">
        <v>64</v>
      </c>
      <c r="K32" s="329">
        <v>66</v>
      </c>
      <c r="L32" s="329">
        <v>79.447</v>
      </c>
      <c r="M32" s="329">
        <v>53.441</v>
      </c>
      <c r="N32" s="329">
        <v>49.593</v>
      </c>
      <c r="O32" s="329">
        <v>52.218599</v>
      </c>
      <c r="P32" s="329">
        <v>43.7618</v>
      </c>
      <c r="Q32" s="329">
        <v>46.967736</v>
      </c>
      <c r="R32" s="399">
        <v>49.449987</v>
      </c>
      <c r="S32" s="329">
        <v>41.391284</v>
      </c>
      <c r="T32" s="329">
        <v>36.257</v>
      </c>
      <c r="U32" s="471">
        <v>27.248</v>
      </c>
    </row>
    <row r="33" spans="1:21" s="8" customFormat="1" ht="15">
      <c r="A33" s="67"/>
      <c r="B33" s="41" t="s">
        <v>53</v>
      </c>
      <c r="C33" s="23" t="s">
        <v>83</v>
      </c>
      <c r="D33" s="173">
        <v>48</v>
      </c>
      <c r="E33" s="173">
        <v>49</v>
      </c>
      <c r="F33" s="173">
        <v>64</v>
      </c>
      <c r="G33" s="211">
        <v>61</v>
      </c>
      <c r="H33" s="298">
        <v>54.526</v>
      </c>
      <c r="I33" s="298">
        <v>58.57</v>
      </c>
      <c r="J33" s="329">
        <v>64</v>
      </c>
      <c r="K33" s="329">
        <v>65</v>
      </c>
      <c r="L33" s="329">
        <v>79.09</v>
      </c>
      <c r="M33" s="329">
        <v>52.629</v>
      </c>
      <c r="N33" s="329">
        <v>49.302</v>
      </c>
      <c r="O33" s="329">
        <v>52.065099</v>
      </c>
      <c r="P33" s="329">
        <v>43.7393</v>
      </c>
      <c r="Q33" s="329">
        <v>46.77538</v>
      </c>
      <c r="R33" s="399">
        <v>49.431787</v>
      </c>
      <c r="S33" s="329">
        <v>40.993629</v>
      </c>
      <c r="T33" s="329">
        <v>36.160873</v>
      </c>
      <c r="U33" s="471">
        <v>27.218</v>
      </c>
    </row>
    <row r="34" spans="1:21" s="4" customFormat="1" ht="14.25">
      <c r="A34" s="20"/>
      <c r="B34" s="40" t="s">
        <v>29</v>
      </c>
      <c r="C34" s="26" t="s">
        <v>30</v>
      </c>
      <c r="D34" s="174">
        <v>625</v>
      </c>
      <c r="E34" s="174">
        <v>663</v>
      </c>
      <c r="F34" s="174">
        <v>814</v>
      </c>
      <c r="G34" s="212">
        <v>1046</v>
      </c>
      <c r="H34" s="299">
        <v>1073.8</v>
      </c>
      <c r="I34" s="299">
        <v>573.4</v>
      </c>
      <c r="J34" s="330">
        <v>1148.4</v>
      </c>
      <c r="K34" s="330">
        <v>1137.54</v>
      </c>
      <c r="L34" s="330">
        <v>1225.5799161599998</v>
      </c>
      <c r="M34" s="330">
        <v>1488.6272</v>
      </c>
      <c r="N34" s="330">
        <v>1115.9895685399997</v>
      </c>
      <c r="O34" s="330">
        <v>1639.7701902361994</v>
      </c>
      <c r="P34" s="330">
        <v>1340.2555753896602</v>
      </c>
      <c r="Q34" s="330">
        <v>707.1388336928005</v>
      </c>
      <c r="R34" s="400">
        <v>1538.4845098959993</v>
      </c>
      <c r="S34" s="330">
        <v>1081.859058621959</v>
      </c>
      <c r="T34" s="330">
        <v>1583.6325584992799</v>
      </c>
      <c r="U34" s="472">
        <v>1047.6089151440003</v>
      </c>
    </row>
    <row r="35" spans="1:21" s="4" customFormat="1" ht="14.25">
      <c r="A35" s="20"/>
      <c r="B35" s="40" t="s">
        <v>31</v>
      </c>
      <c r="C35" s="26" t="s">
        <v>32</v>
      </c>
      <c r="D35" s="174">
        <v>133</v>
      </c>
      <c r="E35" s="174">
        <v>236</v>
      </c>
      <c r="F35" s="174">
        <v>270</v>
      </c>
      <c r="G35" s="212">
        <v>257</v>
      </c>
      <c r="H35" s="299">
        <v>298</v>
      </c>
      <c r="I35" s="299">
        <v>167</v>
      </c>
      <c r="J35" s="330">
        <v>282</v>
      </c>
      <c r="K35" s="330">
        <v>239</v>
      </c>
      <c r="L35" s="330">
        <v>251.99648384</v>
      </c>
      <c r="M35" s="330">
        <v>465.009</v>
      </c>
      <c r="N35" s="330">
        <v>226.24316145999998</v>
      </c>
      <c r="O35" s="330">
        <v>647.2326837637997</v>
      </c>
      <c r="P35" s="330">
        <v>292.69050779034</v>
      </c>
      <c r="Q35" s="330">
        <v>123.46733630720009</v>
      </c>
      <c r="R35" s="400">
        <v>125.17016837499997</v>
      </c>
      <c r="S35" s="330">
        <v>193.47714837803983</v>
      </c>
      <c r="T35" s="330">
        <v>317.6225355007199</v>
      </c>
      <c r="U35" s="472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298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99">
        <v>0</v>
      </c>
      <c r="S36" s="329">
        <v>0</v>
      </c>
      <c r="T36" s="329">
        <v>0</v>
      </c>
      <c r="U36" s="471">
        <v>0</v>
      </c>
    </row>
    <row r="37" spans="1:21" s="8" customFormat="1" ht="15">
      <c r="A37" s="67"/>
      <c r="B37" s="41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298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99">
        <v>0</v>
      </c>
      <c r="S37" s="329">
        <v>0</v>
      </c>
      <c r="T37" s="329">
        <v>0</v>
      </c>
      <c r="U37" s="471">
        <v>0</v>
      </c>
    </row>
    <row r="38" spans="1:21" s="4" customFormat="1" ht="14.25">
      <c r="A38" s="20"/>
      <c r="B38" s="40" t="s">
        <v>34</v>
      </c>
      <c r="C38" s="26" t="s">
        <v>35</v>
      </c>
      <c r="D38" s="197"/>
      <c r="E38" s="197"/>
      <c r="F38" s="197"/>
      <c r="G38" s="213"/>
      <c r="H38" s="300"/>
      <c r="I38" s="300"/>
      <c r="J38" s="331"/>
      <c r="K38" s="331"/>
      <c r="L38" s="331"/>
      <c r="M38" s="331"/>
      <c r="N38" s="331"/>
      <c r="O38" s="331">
        <v>0</v>
      </c>
      <c r="P38" s="331">
        <v>0</v>
      </c>
      <c r="Q38" s="331">
        <v>0</v>
      </c>
      <c r="R38" s="401">
        <v>0</v>
      </c>
      <c r="S38" s="331">
        <v>0</v>
      </c>
      <c r="T38" s="331">
        <v>0</v>
      </c>
      <c r="U38" s="331">
        <v>0</v>
      </c>
    </row>
    <row r="39" spans="1:21" s="8" customFormat="1" ht="15">
      <c r="A39" s="67"/>
      <c r="B39" s="41">
        <v>603</v>
      </c>
      <c r="C39" s="27" t="s">
        <v>36</v>
      </c>
      <c r="D39" s="163"/>
      <c r="E39" s="163"/>
      <c r="F39" s="163"/>
      <c r="G39" s="167"/>
      <c r="H39" s="164"/>
      <c r="I39" s="164"/>
      <c r="J39" s="332"/>
      <c r="K39" s="332"/>
      <c r="L39" s="332"/>
      <c r="M39" s="332"/>
      <c r="N39" s="332"/>
      <c r="O39" s="332">
        <v>0</v>
      </c>
      <c r="P39" s="332">
        <v>0</v>
      </c>
      <c r="Q39" s="332">
        <v>0</v>
      </c>
      <c r="R39" s="402">
        <v>0</v>
      </c>
      <c r="S39" s="332">
        <v>0</v>
      </c>
      <c r="T39" s="332">
        <v>0</v>
      </c>
      <c r="U39" s="332">
        <v>0</v>
      </c>
    </row>
    <row r="40" spans="1:21" s="4" customFormat="1" ht="14.25">
      <c r="A40" s="20"/>
      <c r="B40" s="40" t="s">
        <v>37</v>
      </c>
      <c r="C40" s="26" t="s">
        <v>38</v>
      </c>
      <c r="D40" s="174">
        <v>1463</v>
      </c>
      <c r="E40" s="174">
        <v>1259</v>
      </c>
      <c r="F40" s="174">
        <v>1174</v>
      </c>
      <c r="G40" s="212">
        <v>1241</v>
      </c>
      <c r="H40" s="299">
        <v>1347.225</v>
      </c>
      <c r="I40" s="299">
        <v>1214.327</v>
      </c>
      <c r="J40" s="330">
        <v>1351.042</v>
      </c>
      <c r="K40" s="330">
        <v>1211</v>
      </c>
      <c r="L40" s="330">
        <v>1006.702</v>
      </c>
      <c r="M40" s="330">
        <v>1202.718</v>
      </c>
      <c r="N40" s="330">
        <v>1438.6768000000002</v>
      </c>
      <c r="O40" s="330">
        <v>1222.34</v>
      </c>
      <c r="P40" s="330">
        <v>1119.045</v>
      </c>
      <c r="Q40" s="330">
        <v>1130.631</v>
      </c>
      <c r="R40" s="400">
        <v>1128.466</v>
      </c>
      <c r="S40" s="330">
        <v>1047.303</v>
      </c>
      <c r="T40" s="330">
        <v>1037</v>
      </c>
      <c r="U40" s="472">
        <v>929</v>
      </c>
    </row>
    <row r="41" spans="1:21" s="4" customFormat="1" ht="14.25">
      <c r="A41" s="20"/>
      <c r="B41" s="40" t="s">
        <v>39</v>
      </c>
      <c r="C41" s="26" t="s">
        <v>40</v>
      </c>
      <c r="D41" s="174">
        <v>3089</v>
      </c>
      <c r="E41" s="174">
        <v>3054</v>
      </c>
      <c r="F41" s="174">
        <v>3134</v>
      </c>
      <c r="G41" s="212">
        <v>3146</v>
      </c>
      <c r="H41" s="299">
        <v>2913.2</v>
      </c>
      <c r="I41" s="299">
        <v>2908</v>
      </c>
      <c r="J41" s="330">
        <v>3104</v>
      </c>
      <c r="K41" s="330">
        <v>3064.16</v>
      </c>
      <c r="L41" s="330">
        <v>2901.522</v>
      </c>
      <c r="M41" s="330">
        <v>2728.172670000001</v>
      </c>
      <c r="N41" s="330">
        <v>2729.3730700000006</v>
      </c>
      <c r="O41" s="330">
        <v>2870.9312100000006</v>
      </c>
      <c r="P41" s="330">
        <v>2963.077806619999</v>
      </c>
      <c r="Q41" s="330">
        <v>3204.8741639999994</v>
      </c>
      <c r="R41" s="400">
        <v>3194.2099377290006</v>
      </c>
      <c r="S41" s="330">
        <v>3290.8565100000005</v>
      </c>
      <c r="T41" s="330">
        <v>2969.0761499999994</v>
      </c>
      <c r="U41" s="472">
        <v>3203.7087188999994</v>
      </c>
    </row>
    <row r="42" spans="1:21" s="8" customFormat="1" ht="15.75" thickBot="1">
      <c r="A42" s="67"/>
      <c r="B42" s="42">
        <v>73</v>
      </c>
      <c r="C42" s="28" t="s">
        <v>41</v>
      </c>
      <c r="D42" s="170">
        <v>1391</v>
      </c>
      <c r="E42" s="170">
        <v>1525</v>
      </c>
      <c r="F42" s="170">
        <v>1496</v>
      </c>
      <c r="G42" s="208">
        <v>1478</v>
      </c>
      <c r="H42" s="282">
        <v>1475.4</v>
      </c>
      <c r="I42" s="282">
        <v>1475.7</v>
      </c>
      <c r="J42" s="326">
        <v>1603</v>
      </c>
      <c r="K42" s="326">
        <v>1620</v>
      </c>
      <c r="L42" s="326">
        <v>1536.7287999999999</v>
      </c>
      <c r="M42" s="326">
        <v>1410.79019</v>
      </c>
      <c r="N42" s="326">
        <v>1459.28</v>
      </c>
      <c r="O42" s="326">
        <v>1527.8259499999997</v>
      </c>
      <c r="P42" s="326">
        <v>1673.14489</v>
      </c>
      <c r="Q42" s="326">
        <v>1884.45619</v>
      </c>
      <c r="R42" s="396">
        <v>1768.2258499999998</v>
      </c>
      <c r="S42" s="326">
        <v>1780.2990599999998</v>
      </c>
      <c r="T42" s="326">
        <v>1620.2256900000002</v>
      </c>
      <c r="U42" s="469">
        <v>1804.703493</v>
      </c>
    </row>
    <row r="43" spans="1:21" s="8" customFormat="1" ht="14.25">
      <c r="A43" s="20" t="s">
        <v>42</v>
      </c>
      <c r="B43" s="13"/>
      <c r="C43" s="19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157"/>
    </row>
    <row r="44" spans="1:21" s="8" customFormat="1" ht="15.75" thickBot="1">
      <c r="A44" s="20"/>
      <c r="B44" s="13"/>
      <c r="C44" s="19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157"/>
    </row>
    <row r="45" spans="1:21" s="4" customFormat="1" ht="15">
      <c r="A45" s="67"/>
      <c r="B45" s="31" t="s">
        <v>43</v>
      </c>
      <c r="C45" s="24" t="s">
        <v>44</v>
      </c>
      <c r="D45" s="184"/>
      <c r="E45" s="184"/>
      <c r="F45" s="184"/>
      <c r="G45" s="250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403"/>
      <c r="S45" s="406"/>
      <c r="T45" s="406"/>
      <c r="U45" s="473"/>
    </row>
    <row r="46" spans="1:21" s="4" customFormat="1" ht="14.25">
      <c r="A46" s="20"/>
      <c r="B46" s="44">
        <v>80</v>
      </c>
      <c r="C46" s="25" t="s">
        <v>45</v>
      </c>
      <c r="D46" s="191">
        <v>102</v>
      </c>
      <c r="E46" s="191">
        <v>96.78750897343862</v>
      </c>
      <c r="F46" s="191">
        <v>99.82632858631469</v>
      </c>
      <c r="G46" s="257">
        <v>100.82712985938792</v>
      </c>
      <c r="H46" s="303">
        <v>108.60539092583292</v>
      </c>
      <c r="I46" s="303">
        <v>112.12146543215462</v>
      </c>
      <c r="J46" s="303">
        <v>104.6672012830794</v>
      </c>
      <c r="K46" s="343">
        <v>1.0712537666272661</v>
      </c>
      <c r="L46" s="343">
        <v>1.055811681909812</v>
      </c>
      <c r="M46" s="343">
        <v>1.106430774844456</v>
      </c>
      <c r="N46" s="343">
        <v>1.1553814586593165</v>
      </c>
      <c r="O46" s="343">
        <v>1.0786543296595954</v>
      </c>
      <c r="P46" s="343">
        <v>1.1070469375247125</v>
      </c>
      <c r="Q46" s="343">
        <v>1.16214091426217</v>
      </c>
      <c r="R46" s="404">
        <v>1.12983587351781</v>
      </c>
      <c r="S46" s="407">
        <v>1.14286490698255</v>
      </c>
      <c r="T46" s="407">
        <v>1.1572400474988997</v>
      </c>
      <c r="U46" s="474">
        <v>1.1711060941104319</v>
      </c>
    </row>
    <row r="47" spans="1:21" s="4" customFormat="1" ht="15" thickBot="1">
      <c r="A47" s="20"/>
      <c r="B47" s="43">
        <v>90</v>
      </c>
      <c r="C47" s="51" t="s">
        <v>46</v>
      </c>
      <c r="D47" s="202">
        <v>53.65921448051835</v>
      </c>
      <c r="E47" s="202">
        <v>52.87853865466193</v>
      </c>
      <c r="F47" s="202">
        <v>54.091371960165</v>
      </c>
      <c r="G47" s="260">
        <v>52.633340025429966</v>
      </c>
      <c r="H47" s="202">
        <v>48.571142752342524</v>
      </c>
      <c r="I47" s="202">
        <v>48.33856945760402</v>
      </c>
      <c r="J47" s="192">
        <v>51.29476310875349</v>
      </c>
      <c r="K47" s="192">
        <v>50.3022244110646</v>
      </c>
      <c r="L47" s="192">
        <v>47.313080911848154</v>
      </c>
      <c r="M47" s="192">
        <v>44.191668745444254</v>
      </c>
      <c r="N47" s="192">
        <v>43.93003492676647</v>
      </c>
      <c r="O47" s="192">
        <v>45.92093939442411</v>
      </c>
      <c r="P47" s="192">
        <v>47.118242639379176</v>
      </c>
      <c r="Q47" s="192">
        <v>50.556333387703894</v>
      </c>
      <c r="R47" s="405">
        <v>49.95870838057777</v>
      </c>
      <c r="S47" s="408">
        <v>51.177340248510966</v>
      </c>
      <c r="T47" s="408">
        <v>45.91331204478327</v>
      </c>
      <c r="U47" s="475">
        <v>49.26736154059083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04"/>
      <c r="E50" s="204"/>
      <c r="F50" s="204"/>
      <c r="G50" s="200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444"/>
    </row>
    <row r="51" spans="1:21" s="68" customFormat="1" ht="15.75">
      <c r="A51" s="67"/>
      <c r="B51" s="72"/>
      <c r="C51" s="67" t="s">
        <v>84</v>
      </c>
      <c r="D51" s="168"/>
      <c r="E51" s="168"/>
      <c r="F51" s="168"/>
      <c r="G51" s="199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45"/>
    </row>
    <row r="52" spans="1:21" s="68" customFormat="1" ht="15.75">
      <c r="A52" s="67"/>
      <c r="B52" s="57"/>
      <c r="D52" s="177"/>
      <c r="E52" s="177"/>
      <c r="F52" s="177"/>
      <c r="G52" s="215"/>
      <c r="H52" s="177"/>
      <c r="I52" s="177"/>
      <c r="J52" s="177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145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177"/>
      <c r="E54" s="177"/>
      <c r="F54" s="177"/>
      <c r="G54" s="245"/>
      <c r="H54" s="177"/>
      <c r="I54" s="177"/>
      <c r="J54" s="222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177"/>
      <c r="I55" s="177"/>
      <c r="J55" s="222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177"/>
      <c r="I56" s="177"/>
      <c r="J56" s="222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177"/>
      <c r="I57" s="177"/>
      <c r="J57" s="222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177"/>
      <c r="I58" s="177"/>
      <c r="J58" s="222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177"/>
      <c r="I59" s="177"/>
      <c r="J59" s="222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177"/>
      <c r="I60" s="177"/>
      <c r="J60" s="222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177"/>
      <c r="I61" s="177"/>
      <c r="J61" s="222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177"/>
      <c r="I62" s="177"/>
      <c r="J62" s="222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177"/>
      <c r="I63" s="177"/>
      <c r="J63" s="222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177"/>
      <c r="I64" s="177"/>
      <c r="J64" s="222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177"/>
      <c r="I65" s="177"/>
      <c r="J65" s="222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177"/>
      <c r="I66" s="177"/>
      <c r="J66" s="222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177"/>
      <c r="I67" s="177"/>
      <c r="J67" s="222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177"/>
      <c r="I68" s="177"/>
      <c r="J68" s="222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177"/>
      <c r="I69" s="177"/>
      <c r="J69" s="222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177"/>
      <c r="I70" s="177"/>
      <c r="J70" s="222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1:20" ht="15.75">
      <c r="A71" s="67"/>
      <c r="D71" s="177"/>
      <c r="E71" s="177"/>
      <c r="F71" s="177"/>
      <c r="G71" s="245"/>
      <c r="H71" s="177"/>
      <c r="I71" s="177"/>
      <c r="J71" s="222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1:20" ht="15.75">
      <c r="A72" s="67"/>
      <c r="D72" s="177"/>
      <c r="E72" s="177"/>
      <c r="F72" s="177"/>
      <c r="G72" s="245"/>
      <c r="H72" s="177"/>
      <c r="I72" s="177"/>
      <c r="J72" s="222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1:20" ht="15.75">
      <c r="A73" s="67"/>
      <c r="D73" s="177"/>
      <c r="E73" s="177"/>
      <c r="F73" s="177"/>
      <c r="G73" s="245"/>
      <c r="H73" s="177"/>
      <c r="I73" s="177"/>
      <c r="J73" s="222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1:20" ht="15.75">
      <c r="A74" s="67"/>
      <c r="D74" s="177"/>
      <c r="E74" s="177"/>
      <c r="F74" s="177"/>
      <c r="G74" s="245"/>
      <c r="H74" s="177"/>
      <c r="I74" s="177"/>
      <c r="J74" s="222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1:20" ht="15.75">
      <c r="A75" s="67"/>
      <c r="D75" s="177"/>
      <c r="E75" s="177"/>
      <c r="F75" s="177"/>
      <c r="G75" s="245"/>
      <c r="H75" s="177"/>
      <c r="I75" s="177"/>
      <c r="J75" s="222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1:20" ht="15.75">
      <c r="A76" s="67"/>
      <c r="D76" s="177"/>
      <c r="E76" s="177"/>
      <c r="F76" s="177"/>
      <c r="G76" s="245"/>
      <c r="H76" s="177"/>
      <c r="I76" s="177"/>
      <c r="J76" s="222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1:20" ht="15.75">
      <c r="A77" s="67"/>
      <c r="D77" s="177"/>
      <c r="E77" s="177"/>
      <c r="F77" s="177"/>
      <c r="G77" s="245"/>
      <c r="H77" s="177"/>
      <c r="I77" s="177"/>
      <c r="J77" s="222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1:20" ht="15.75">
      <c r="A78" s="67"/>
      <c r="D78" s="177"/>
      <c r="E78" s="177"/>
      <c r="F78" s="177"/>
      <c r="G78" s="245"/>
      <c r="H78" s="177"/>
      <c r="I78" s="177"/>
      <c r="J78" s="222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1:20" ht="15.75">
      <c r="A79" s="67"/>
      <c r="D79" s="177"/>
      <c r="E79" s="177"/>
      <c r="F79" s="177"/>
      <c r="G79" s="245"/>
      <c r="H79" s="177"/>
      <c r="I79" s="177"/>
      <c r="J79" s="222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1:20" ht="15.75">
      <c r="A80" s="67"/>
      <c r="D80" s="177"/>
      <c r="E80" s="177"/>
      <c r="F80" s="177"/>
      <c r="G80" s="245"/>
      <c r="H80" s="177"/>
      <c r="I80" s="177"/>
      <c r="J80" s="222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1:20" ht="15.75">
      <c r="A81" s="67"/>
      <c r="D81" s="177"/>
      <c r="E81" s="177"/>
      <c r="F81" s="177"/>
      <c r="G81" s="245"/>
      <c r="H81" s="177"/>
      <c r="I81" s="177"/>
      <c r="J81" s="222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1:20" ht="15.75">
      <c r="A82" s="67"/>
      <c r="D82" s="177"/>
      <c r="E82" s="177"/>
      <c r="F82" s="177"/>
      <c r="G82" s="245"/>
      <c r="H82" s="177"/>
      <c r="I82" s="177"/>
      <c r="J82" s="222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1:20" ht="15.75">
      <c r="A83" s="67"/>
      <c r="D83" s="177"/>
      <c r="E83" s="177"/>
      <c r="F83" s="177"/>
      <c r="G83" s="245"/>
      <c r="H83" s="177"/>
      <c r="I83" s="177"/>
      <c r="J83" s="222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1:20" ht="15.75">
      <c r="A84" s="67"/>
      <c r="D84" s="177"/>
      <c r="E84" s="177"/>
      <c r="F84" s="177"/>
      <c r="G84" s="245"/>
      <c r="H84" s="177"/>
      <c r="I84" s="177"/>
      <c r="J84" s="222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1:20" ht="15.75">
      <c r="A85" s="67"/>
      <c r="D85" s="177"/>
      <c r="E85" s="177"/>
      <c r="F85" s="177"/>
      <c r="G85" s="245"/>
      <c r="H85" s="177"/>
      <c r="I85" s="177"/>
      <c r="J85" s="222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1:20" ht="15.75">
      <c r="A86" s="67"/>
      <c r="D86" s="177"/>
      <c r="E86" s="177"/>
      <c r="F86" s="177"/>
      <c r="G86" s="245"/>
      <c r="H86" s="177"/>
      <c r="I86" s="177"/>
      <c r="J86" s="222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1:20" ht="15.75">
      <c r="A87" s="67"/>
      <c r="D87" s="177"/>
      <c r="E87" s="177"/>
      <c r="F87" s="177"/>
      <c r="G87" s="245"/>
      <c r="H87" s="177"/>
      <c r="I87" s="177"/>
      <c r="J87" s="222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 ht="15.75">
      <c r="A88" s="67"/>
      <c r="D88" s="177"/>
      <c r="E88" s="177"/>
      <c r="F88" s="177"/>
      <c r="G88" s="245"/>
      <c r="H88" s="177"/>
      <c r="I88" s="177"/>
      <c r="J88" s="222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1:20" ht="15.75">
      <c r="A89" s="67"/>
      <c r="D89" s="177"/>
      <c r="E89" s="177"/>
      <c r="F89" s="177"/>
      <c r="G89" s="245"/>
      <c r="H89" s="177"/>
      <c r="I89" s="177"/>
      <c r="J89" s="222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1:20" ht="15.75">
      <c r="A90" s="67"/>
      <c r="D90" s="177"/>
      <c r="E90" s="177"/>
      <c r="F90" s="177"/>
      <c r="G90" s="245"/>
      <c r="H90" s="177"/>
      <c r="I90" s="177"/>
      <c r="J90" s="222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1:20" ht="15.75">
      <c r="A91" s="67"/>
      <c r="D91" s="177"/>
      <c r="E91" s="177"/>
      <c r="F91" s="177"/>
      <c r="G91" s="245"/>
      <c r="H91" s="177"/>
      <c r="I91" s="177"/>
      <c r="J91" s="222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1:20" ht="15.75">
      <c r="A92" s="67"/>
      <c r="D92" s="177"/>
      <c r="E92" s="177"/>
      <c r="F92" s="177"/>
      <c r="G92" s="245"/>
      <c r="H92" s="177"/>
      <c r="I92" s="177"/>
      <c r="J92" s="222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1:20" ht="15.75">
      <c r="A93" s="67"/>
      <c r="D93" s="177"/>
      <c r="E93" s="177"/>
      <c r="F93" s="177"/>
      <c r="G93" s="245"/>
      <c r="H93" s="177"/>
      <c r="I93" s="177"/>
      <c r="J93" s="222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1:20" ht="15.75">
      <c r="A94" s="67"/>
      <c r="D94" s="177"/>
      <c r="E94" s="177"/>
      <c r="F94" s="177"/>
      <c r="G94" s="245"/>
      <c r="H94" s="177"/>
      <c r="I94" s="177"/>
      <c r="J94" s="222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1:20" ht="15.75">
      <c r="A95" s="67"/>
      <c r="D95" s="177"/>
      <c r="E95" s="177"/>
      <c r="F95" s="177"/>
      <c r="G95" s="245"/>
      <c r="H95" s="177"/>
      <c r="I95" s="177"/>
      <c r="J95" s="222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1:20" ht="15.75">
      <c r="A96" s="67"/>
      <c r="D96" s="177"/>
      <c r="E96" s="177"/>
      <c r="F96" s="177"/>
      <c r="G96" s="245"/>
      <c r="H96" s="177"/>
      <c r="I96" s="177"/>
      <c r="J96" s="222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1:20" ht="15.75">
      <c r="A97" s="67"/>
      <c r="D97" s="177"/>
      <c r="E97" s="177"/>
      <c r="F97" s="177"/>
      <c r="G97" s="245"/>
      <c r="H97" s="177"/>
      <c r="I97" s="177"/>
      <c r="J97" s="222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1:20" ht="15.75">
      <c r="A98" s="67"/>
      <c r="D98" s="177"/>
      <c r="E98" s="177"/>
      <c r="F98" s="177"/>
      <c r="G98" s="245"/>
      <c r="H98" s="177"/>
      <c r="I98" s="177"/>
      <c r="J98" s="222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1:20" ht="15.75">
      <c r="A99" s="67"/>
      <c r="D99" s="177"/>
      <c r="E99" s="177"/>
      <c r="F99" s="177"/>
      <c r="G99" s="245"/>
      <c r="H99" s="177"/>
      <c r="I99" s="177"/>
      <c r="J99" s="222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1:20" ht="15.75">
      <c r="A100" s="67"/>
      <c r="D100" s="177"/>
      <c r="E100" s="177"/>
      <c r="F100" s="177"/>
      <c r="G100" s="245"/>
      <c r="H100" s="177"/>
      <c r="I100" s="177"/>
      <c r="J100" s="222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1:20" ht="15.75">
      <c r="A101" s="67"/>
      <c r="D101" s="177"/>
      <c r="E101" s="177"/>
      <c r="F101" s="177"/>
      <c r="G101" s="245"/>
      <c r="H101" s="177"/>
      <c r="I101" s="177"/>
      <c r="J101" s="222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1:20" ht="15.75">
      <c r="A102" s="67"/>
      <c r="D102" s="177"/>
      <c r="E102" s="177"/>
      <c r="F102" s="177"/>
      <c r="G102" s="245"/>
      <c r="H102" s="177"/>
      <c r="I102" s="177"/>
      <c r="J102" s="222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1:20" ht="15.75">
      <c r="A103" s="67"/>
      <c r="D103" s="177"/>
      <c r="E103" s="177"/>
      <c r="F103" s="177"/>
      <c r="G103" s="245"/>
      <c r="H103" s="177"/>
      <c r="I103" s="177"/>
      <c r="J103" s="222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1:20" ht="15.75">
      <c r="A104" s="67"/>
      <c r="D104" s="177"/>
      <c r="E104" s="177"/>
      <c r="F104" s="177"/>
      <c r="G104" s="245"/>
      <c r="H104" s="177"/>
      <c r="I104" s="177"/>
      <c r="J104" s="222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1:20" ht="15.75">
      <c r="A105" s="67"/>
      <c r="D105" s="177"/>
      <c r="E105" s="177"/>
      <c r="F105" s="177"/>
      <c r="G105" s="245"/>
      <c r="H105" s="177"/>
      <c r="I105" s="177"/>
      <c r="J105" s="222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1:20" ht="15.75">
      <c r="A106" s="67"/>
      <c r="D106" s="177"/>
      <c r="E106" s="177"/>
      <c r="F106" s="177"/>
      <c r="G106" s="245"/>
      <c r="H106" s="177"/>
      <c r="I106" s="177"/>
      <c r="J106" s="222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1:20" ht="15.75">
      <c r="A107" s="67"/>
      <c r="D107" s="177"/>
      <c r="E107" s="177"/>
      <c r="F107" s="177"/>
      <c r="G107" s="245"/>
      <c r="H107" s="177"/>
      <c r="I107" s="177"/>
      <c r="J107" s="222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1:20" ht="15.75">
      <c r="A108" s="67"/>
      <c r="D108" s="177"/>
      <c r="E108" s="177"/>
      <c r="F108" s="177"/>
      <c r="G108" s="245"/>
      <c r="H108" s="177"/>
      <c r="I108" s="177"/>
      <c r="J108" s="222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1:20" ht="15.75">
      <c r="A109" s="67"/>
      <c r="D109" s="177"/>
      <c r="E109" s="177"/>
      <c r="F109" s="177"/>
      <c r="G109" s="245"/>
      <c r="H109" s="177"/>
      <c r="I109" s="177"/>
      <c r="J109" s="222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1:20" ht="15.75">
      <c r="A110" s="67"/>
      <c r="D110" s="177"/>
      <c r="E110" s="177"/>
      <c r="F110" s="177"/>
      <c r="G110" s="245"/>
      <c r="H110" s="177"/>
      <c r="I110" s="177"/>
      <c r="J110" s="222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1:20" ht="15.75">
      <c r="A111" s="67"/>
      <c r="D111" s="177"/>
      <c r="E111" s="177"/>
      <c r="F111" s="177"/>
      <c r="G111" s="245"/>
      <c r="H111" s="177"/>
      <c r="I111" s="177"/>
      <c r="J111" s="222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1:20" ht="15.75">
      <c r="A112" s="67"/>
      <c r="D112" s="177"/>
      <c r="E112" s="177"/>
      <c r="F112" s="177"/>
      <c r="G112" s="245"/>
      <c r="H112" s="177"/>
      <c r="I112" s="177"/>
      <c r="J112" s="222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1:20" ht="15.75">
      <c r="A113" s="67"/>
      <c r="D113" s="177"/>
      <c r="E113" s="177"/>
      <c r="F113" s="177"/>
      <c r="G113" s="245"/>
      <c r="H113" s="177"/>
      <c r="I113" s="177"/>
      <c r="J113" s="222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1:20" ht="15.75">
      <c r="A114" s="67"/>
      <c r="D114" s="177"/>
      <c r="E114" s="177"/>
      <c r="F114" s="177"/>
      <c r="G114" s="245"/>
      <c r="H114" s="177"/>
      <c r="I114" s="177"/>
      <c r="J114" s="222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1:20" ht="15.75">
      <c r="A115" s="67"/>
      <c r="D115" s="177"/>
      <c r="E115" s="177"/>
      <c r="F115" s="177"/>
      <c r="G115" s="245"/>
      <c r="H115" s="177"/>
      <c r="I115" s="177"/>
      <c r="J115" s="222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1:20" ht="15.75">
      <c r="A116" s="67"/>
      <c r="D116" s="177"/>
      <c r="E116" s="177"/>
      <c r="F116" s="177"/>
      <c r="G116" s="245"/>
      <c r="H116" s="177"/>
      <c r="I116" s="177"/>
      <c r="J116" s="222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1:20" ht="15.75">
      <c r="A117" s="67"/>
      <c r="D117" s="177"/>
      <c r="E117" s="177"/>
      <c r="F117" s="177"/>
      <c r="G117" s="245"/>
      <c r="H117" s="177"/>
      <c r="I117" s="177"/>
      <c r="J117" s="222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1:20" ht="15.75">
      <c r="A118" s="67"/>
      <c r="D118" s="177"/>
      <c r="E118" s="177"/>
      <c r="F118" s="177"/>
      <c r="G118" s="245"/>
      <c r="H118" s="177"/>
      <c r="I118" s="177"/>
      <c r="J118" s="222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1:20" ht="15.75">
      <c r="A119" s="67"/>
      <c r="D119" s="177"/>
      <c r="E119" s="177"/>
      <c r="F119" s="177"/>
      <c r="G119" s="245"/>
      <c r="H119" s="177"/>
      <c r="I119" s="177"/>
      <c r="J119" s="222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1:20" ht="15.75">
      <c r="A120" s="67"/>
      <c r="D120" s="177"/>
      <c r="E120" s="177"/>
      <c r="F120" s="177"/>
      <c r="G120" s="245"/>
      <c r="H120" s="177"/>
      <c r="I120" s="177"/>
      <c r="J120" s="222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1:20" ht="15.75">
      <c r="A121" s="67"/>
      <c r="D121" s="177"/>
      <c r="E121" s="177"/>
      <c r="F121" s="177"/>
      <c r="G121" s="245"/>
      <c r="H121" s="177"/>
      <c r="I121" s="177"/>
      <c r="J121" s="222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1:20" ht="15.75">
      <c r="A122" s="67"/>
      <c r="D122" s="177"/>
      <c r="E122" s="177"/>
      <c r="F122" s="177"/>
      <c r="G122" s="245"/>
      <c r="H122" s="177"/>
      <c r="I122" s="177"/>
      <c r="J122" s="222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1:20" ht="15.75">
      <c r="A123" s="67"/>
      <c r="D123" s="177"/>
      <c r="E123" s="177"/>
      <c r="F123" s="177"/>
      <c r="G123" s="245"/>
      <c r="H123" s="177"/>
      <c r="I123" s="177"/>
      <c r="J123" s="222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1:20" ht="15.75">
      <c r="A124" s="67"/>
      <c r="D124" s="177"/>
      <c r="E124" s="177"/>
      <c r="F124" s="177"/>
      <c r="G124" s="245"/>
      <c r="H124" s="177"/>
      <c r="I124" s="177"/>
      <c r="J124" s="222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1:20" ht="15.75">
      <c r="A125" s="67"/>
      <c r="D125" s="177"/>
      <c r="E125" s="177"/>
      <c r="F125" s="177"/>
      <c r="G125" s="245"/>
      <c r="H125" s="177"/>
      <c r="I125" s="177"/>
      <c r="J125" s="222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1:20" ht="15.75">
      <c r="A126" s="67"/>
      <c r="D126" s="177"/>
      <c r="E126" s="177"/>
      <c r="F126" s="177"/>
      <c r="G126" s="245"/>
      <c r="H126" s="177"/>
      <c r="I126" s="177"/>
      <c r="J126" s="222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1:20" ht="15.75">
      <c r="A127" s="67"/>
      <c r="D127" s="177"/>
      <c r="E127" s="177"/>
      <c r="F127" s="177"/>
      <c r="G127" s="245"/>
      <c r="H127" s="177"/>
      <c r="I127" s="177"/>
      <c r="J127" s="222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 ht="15.75">
      <c r="A128" s="67"/>
      <c r="D128" s="177"/>
      <c r="E128" s="177"/>
      <c r="F128" s="177"/>
      <c r="G128" s="245"/>
      <c r="H128" s="177"/>
      <c r="I128" s="177"/>
      <c r="J128" s="222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1:20" ht="15.75">
      <c r="A129" s="67"/>
      <c r="D129" s="177"/>
      <c r="E129" s="177"/>
      <c r="F129" s="177"/>
      <c r="G129" s="245"/>
      <c r="H129" s="177"/>
      <c r="I129" s="177"/>
      <c r="J129" s="222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1:20" ht="15.75">
      <c r="A130" s="67"/>
      <c r="D130" s="177"/>
      <c r="E130" s="177"/>
      <c r="F130" s="177"/>
      <c r="G130" s="245"/>
      <c r="H130" s="177"/>
      <c r="I130" s="177"/>
      <c r="J130" s="222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1:20" ht="15.75">
      <c r="A131" s="67"/>
      <c r="D131" s="177"/>
      <c r="E131" s="177"/>
      <c r="F131" s="177"/>
      <c r="G131" s="245"/>
      <c r="H131" s="177"/>
      <c r="I131" s="177"/>
      <c r="J131" s="222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1:20" ht="15.75">
      <c r="A132" s="67"/>
      <c r="D132" s="177"/>
      <c r="E132" s="177"/>
      <c r="F132" s="177"/>
      <c r="G132" s="245"/>
      <c r="H132" s="177"/>
      <c r="I132" s="177"/>
      <c r="J132" s="222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1:20" ht="15.75">
      <c r="A133" s="67"/>
      <c r="D133" s="177"/>
      <c r="E133" s="177"/>
      <c r="F133" s="177"/>
      <c r="G133" s="245"/>
      <c r="H133" s="177"/>
      <c r="I133" s="177"/>
      <c r="J133" s="222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1:20" ht="15.75">
      <c r="A134" s="67"/>
      <c r="D134" s="177"/>
      <c r="E134" s="177"/>
      <c r="F134" s="177"/>
      <c r="G134" s="245"/>
      <c r="H134" s="177"/>
      <c r="I134" s="177"/>
      <c r="J134" s="222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1:20" ht="15.75">
      <c r="A135" s="67"/>
      <c r="D135" s="177"/>
      <c r="E135" s="177"/>
      <c r="F135" s="177"/>
      <c r="G135" s="245"/>
      <c r="H135" s="177"/>
      <c r="I135" s="177"/>
      <c r="J135" s="222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1:20" ht="15.75">
      <c r="A136" s="67"/>
      <c r="D136" s="177"/>
      <c r="E136" s="177"/>
      <c r="F136" s="177"/>
      <c r="G136" s="245"/>
      <c r="H136" s="177"/>
      <c r="I136" s="177"/>
      <c r="J136" s="222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1:20" ht="15.75">
      <c r="A137" s="67"/>
      <c r="D137" s="177"/>
      <c r="E137" s="177"/>
      <c r="F137" s="177"/>
      <c r="G137" s="245"/>
      <c r="H137" s="177"/>
      <c r="I137" s="177"/>
      <c r="J137" s="222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1:20" ht="15.75">
      <c r="A138" s="67"/>
      <c r="D138" s="177"/>
      <c r="E138" s="177"/>
      <c r="F138" s="177"/>
      <c r="G138" s="245"/>
      <c r="H138" s="177"/>
      <c r="I138" s="177"/>
      <c r="J138" s="222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1:20" ht="15.75">
      <c r="A139" s="67"/>
      <c r="D139" s="177"/>
      <c r="E139" s="177"/>
      <c r="F139" s="177"/>
      <c r="G139" s="245"/>
      <c r="H139" s="177"/>
      <c r="I139" s="177"/>
      <c r="J139" s="222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1:20" ht="15.75">
      <c r="A140" s="67"/>
      <c r="D140" s="177"/>
      <c r="E140" s="177"/>
      <c r="F140" s="177"/>
      <c r="G140" s="245"/>
      <c r="H140" s="177"/>
      <c r="I140" s="177"/>
      <c r="J140" s="222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1:20" ht="15.75">
      <c r="A141" s="67"/>
      <c r="D141" s="177"/>
      <c r="E141" s="177"/>
      <c r="F141" s="177"/>
      <c r="G141" s="245"/>
      <c r="H141" s="177"/>
      <c r="I141" s="177"/>
      <c r="J141" s="222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1:20" ht="15.75">
      <c r="A142" s="67"/>
      <c r="D142" s="177"/>
      <c r="E142" s="177"/>
      <c r="F142" s="177"/>
      <c r="G142" s="245"/>
      <c r="H142" s="177"/>
      <c r="I142" s="177"/>
      <c r="J142" s="222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1:20" ht="15.75">
      <c r="A143" s="67"/>
      <c r="D143" s="177"/>
      <c r="E143" s="177"/>
      <c r="F143" s="177"/>
      <c r="G143" s="245"/>
      <c r="H143" s="177"/>
      <c r="I143" s="177"/>
      <c r="J143" s="222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1:20" ht="15.75">
      <c r="A144" s="67"/>
      <c r="D144" s="177"/>
      <c r="E144" s="177"/>
      <c r="F144" s="177"/>
      <c r="G144" s="245"/>
      <c r="H144" s="177"/>
      <c r="I144" s="177"/>
      <c r="J144" s="222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1:20" ht="15.75">
      <c r="A145" s="67"/>
      <c r="D145" s="177"/>
      <c r="E145" s="177"/>
      <c r="F145" s="177"/>
      <c r="G145" s="245"/>
      <c r="H145" s="177"/>
      <c r="I145" s="177"/>
      <c r="J145" s="222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1:20" ht="15.75">
      <c r="A146" s="67"/>
      <c r="D146" s="177"/>
      <c r="E146" s="177"/>
      <c r="F146" s="177"/>
      <c r="G146" s="245"/>
      <c r="H146" s="177"/>
      <c r="I146" s="177"/>
      <c r="J146" s="222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1:20" ht="15.75">
      <c r="A147" s="67"/>
      <c r="D147" s="177"/>
      <c r="E147" s="177"/>
      <c r="F147" s="177"/>
      <c r="G147" s="245"/>
      <c r="H147" s="177"/>
      <c r="I147" s="177"/>
      <c r="J147" s="222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1:20" ht="15.75">
      <c r="A148" s="67"/>
      <c r="D148" s="177"/>
      <c r="E148" s="177"/>
      <c r="F148" s="177"/>
      <c r="G148" s="245"/>
      <c r="H148" s="177"/>
      <c r="I148" s="177"/>
      <c r="J148" s="222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1:20" ht="15.75">
      <c r="A149" s="67"/>
      <c r="D149" s="177"/>
      <c r="E149" s="177"/>
      <c r="F149" s="177"/>
      <c r="G149" s="245"/>
      <c r="H149" s="177"/>
      <c r="I149" s="177"/>
      <c r="J149" s="222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1:20" ht="15.75">
      <c r="A150" s="67"/>
      <c r="D150" s="177"/>
      <c r="E150" s="177"/>
      <c r="F150" s="177"/>
      <c r="G150" s="245"/>
      <c r="H150" s="177"/>
      <c r="I150" s="177"/>
      <c r="J150" s="222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1:20" ht="15.75">
      <c r="A151" s="67"/>
      <c r="D151" s="177"/>
      <c r="E151" s="177"/>
      <c r="F151" s="177"/>
      <c r="G151" s="245"/>
      <c r="H151" s="177"/>
      <c r="I151" s="177"/>
      <c r="J151" s="222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1:20" ht="15.75">
      <c r="A152" s="67"/>
      <c r="D152" s="177"/>
      <c r="E152" s="177"/>
      <c r="F152" s="177"/>
      <c r="G152" s="245"/>
      <c r="H152" s="177"/>
      <c r="I152" s="177"/>
      <c r="J152" s="222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1:20" ht="15.75">
      <c r="A153" s="67"/>
      <c r="D153" s="177"/>
      <c r="E153" s="177"/>
      <c r="F153" s="177"/>
      <c r="G153" s="245"/>
      <c r="H153" s="177"/>
      <c r="I153" s="177"/>
      <c r="J153" s="222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1:20" ht="15.75">
      <c r="A154" s="67"/>
      <c r="D154" s="177"/>
      <c r="E154" s="177"/>
      <c r="F154" s="177"/>
      <c r="G154" s="245"/>
      <c r="H154" s="177"/>
      <c r="I154" s="177"/>
      <c r="J154" s="222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1:20" ht="15.75">
      <c r="A155" s="67"/>
      <c r="D155" s="177"/>
      <c r="E155" s="177"/>
      <c r="F155" s="177"/>
      <c r="G155" s="245"/>
      <c r="H155" s="177"/>
      <c r="I155" s="177"/>
      <c r="J155" s="222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1:20" ht="15.75">
      <c r="A156" s="67"/>
      <c r="D156" s="177"/>
      <c r="E156" s="177"/>
      <c r="F156" s="177"/>
      <c r="G156" s="245"/>
      <c r="H156" s="177"/>
      <c r="I156" s="177"/>
      <c r="J156" s="222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1:20" ht="15.75">
      <c r="A157" s="67"/>
      <c r="D157" s="177"/>
      <c r="E157" s="177"/>
      <c r="F157" s="177"/>
      <c r="G157" s="245"/>
      <c r="H157" s="177"/>
      <c r="I157" s="177"/>
      <c r="J157" s="222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1:20" ht="15.75">
      <c r="A158" s="67"/>
      <c r="D158" s="177"/>
      <c r="E158" s="177"/>
      <c r="F158" s="177"/>
      <c r="G158" s="245"/>
      <c r="H158" s="177"/>
      <c r="I158" s="177"/>
      <c r="J158" s="222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1:20" ht="15.75">
      <c r="A159" s="67"/>
      <c r="D159" s="177"/>
      <c r="E159" s="177"/>
      <c r="F159" s="177"/>
      <c r="G159" s="245"/>
      <c r="H159" s="177"/>
      <c r="I159" s="177"/>
      <c r="J159" s="222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1:20" ht="15.75">
      <c r="A160" s="67"/>
      <c r="D160" s="177"/>
      <c r="E160" s="177"/>
      <c r="F160" s="177"/>
      <c r="G160" s="245"/>
      <c r="H160" s="177"/>
      <c r="I160" s="177"/>
      <c r="J160" s="222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1:20" ht="15.75">
      <c r="A161" s="67"/>
      <c r="D161" s="177"/>
      <c r="E161" s="177"/>
      <c r="F161" s="177"/>
      <c r="G161" s="245"/>
      <c r="H161" s="177"/>
      <c r="I161" s="177"/>
      <c r="J161" s="222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1:20" ht="15.75">
      <c r="A162" s="67"/>
      <c r="D162" s="177"/>
      <c r="E162" s="177"/>
      <c r="F162" s="177"/>
      <c r="G162" s="245"/>
      <c r="H162" s="177"/>
      <c r="I162" s="177"/>
      <c r="J162" s="222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1:20" ht="15.75">
      <c r="A163" s="67"/>
      <c r="D163" s="177"/>
      <c r="E163" s="177"/>
      <c r="F163" s="177"/>
      <c r="G163" s="245"/>
      <c r="H163" s="177"/>
      <c r="I163" s="177"/>
      <c r="J163" s="222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1:20" ht="15.75">
      <c r="A164" s="67"/>
      <c r="D164" s="177"/>
      <c r="E164" s="177"/>
      <c r="F164" s="177"/>
      <c r="G164" s="245"/>
      <c r="H164" s="177"/>
      <c r="I164" s="177"/>
      <c r="J164" s="222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1:20" ht="15.75">
      <c r="A165" s="67"/>
      <c r="D165" s="177"/>
      <c r="E165" s="177"/>
      <c r="F165" s="177"/>
      <c r="G165" s="245"/>
      <c r="H165" s="177"/>
      <c r="I165" s="177"/>
      <c r="J165" s="222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1:20" ht="15.75">
      <c r="A166" s="67"/>
      <c r="D166" s="177"/>
      <c r="E166" s="177"/>
      <c r="F166" s="177"/>
      <c r="G166" s="245"/>
      <c r="H166" s="177"/>
      <c r="I166" s="177"/>
      <c r="J166" s="222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</sheetData>
  <printOptions horizontalCentered="1"/>
  <pageMargins left="0" right="0" top="0.3937007874015748" bottom="0" header="0" footer="0"/>
  <pageSetup fitToHeight="1" fitToWidth="1" orientation="portrait" paperSize="9" scale="64" r:id="rId1"/>
  <headerFooter alignWithMargins="0">
    <oddFooter>&amp;C&amp;"Times New Roman,Normal"&amp;11 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G1:G1"/>
  <sheetViews>
    <sheetView showGridLines="0" workbookViewId="0" topLeftCell="A1">
      <selection activeCell="N54" sqref="N54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50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U67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68" customWidth="1"/>
    <col min="2" max="2" width="5.57421875" style="79" customWidth="1"/>
    <col min="3" max="3" width="38.7109375" style="68" customWidth="1"/>
    <col min="4" max="6" width="11.28125" style="68" customWidth="1"/>
    <col min="7" max="10" width="11.28125" style="98" customWidth="1"/>
    <col min="11" max="20" width="11.28125" style="68" customWidth="1"/>
    <col min="21" max="21" width="11.28125" style="145" customWidth="1"/>
    <col min="22" max="16384" width="8.8515625" style="68" customWidth="1"/>
  </cols>
  <sheetData>
    <row r="1" spans="2:10" ht="15.75">
      <c r="B1" s="76"/>
      <c r="F1" s="55"/>
      <c r="G1" s="55"/>
      <c r="H1" s="55"/>
      <c r="I1" s="55"/>
      <c r="J1" s="55"/>
    </row>
    <row r="2" spans="1:21" s="56" customFormat="1" ht="18.75">
      <c r="A2" s="77"/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43"/>
      <c r="U2" s="143"/>
    </row>
    <row r="3" spans="2:21" s="56" customFormat="1" ht="15.75">
      <c r="B3" s="108"/>
      <c r="C3" s="109"/>
      <c r="D3" s="144"/>
      <c r="E3" s="145"/>
      <c r="F3" s="146"/>
      <c r="G3" s="144"/>
      <c r="H3" s="144"/>
      <c r="I3" s="144"/>
      <c r="J3" s="144"/>
      <c r="K3" s="143"/>
      <c r="L3" s="143"/>
      <c r="U3" s="143"/>
    </row>
    <row r="4" spans="2:21" s="56" customFormat="1" ht="15.75">
      <c r="B4" s="112"/>
      <c r="C4" s="113"/>
      <c r="D4" s="143"/>
      <c r="E4" s="143"/>
      <c r="F4" s="144"/>
      <c r="G4" s="144"/>
      <c r="H4" s="144"/>
      <c r="I4" s="144"/>
      <c r="J4" s="144"/>
      <c r="K4" s="143"/>
      <c r="L4" s="143"/>
      <c r="U4" s="143"/>
    </row>
    <row r="5" spans="2:21" s="56" customFormat="1" ht="12.75">
      <c r="B5" s="144"/>
      <c r="C5" s="144"/>
      <c r="D5" s="147"/>
      <c r="E5" s="147"/>
      <c r="F5" s="146"/>
      <c r="G5" s="144"/>
      <c r="H5" s="144"/>
      <c r="I5" s="144"/>
      <c r="J5" s="144"/>
      <c r="K5" s="143"/>
      <c r="L5" s="143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43"/>
      <c r="L6" s="143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1411</v>
      </c>
      <c r="E11" s="156">
        <v>1411</v>
      </c>
      <c r="F11" s="156">
        <v>1411</v>
      </c>
      <c r="G11" s="156">
        <v>1411</v>
      </c>
      <c r="H11" s="156">
        <v>1411</v>
      </c>
      <c r="I11" s="156">
        <v>1411</v>
      </c>
      <c r="J11" s="156">
        <v>1411</v>
      </c>
      <c r="K11" s="156">
        <v>1411</v>
      </c>
      <c r="L11" s="156">
        <v>1411</v>
      </c>
      <c r="M11" s="156">
        <v>1411</v>
      </c>
      <c r="N11" s="156">
        <v>1411</v>
      </c>
      <c r="O11" s="156">
        <v>1411</v>
      </c>
      <c r="P11" s="156">
        <v>1411</v>
      </c>
      <c r="Q11" s="156">
        <v>1411</v>
      </c>
      <c r="R11" s="156">
        <v>1411</v>
      </c>
      <c r="S11" s="156">
        <v>1411</v>
      </c>
      <c r="T11" s="156">
        <v>1411</v>
      </c>
      <c r="U11" s="156">
        <v>1411</v>
      </c>
    </row>
    <row r="12" spans="1:21" s="65" customFormat="1" ht="15">
      <c r="A12" s="20" t="s">
        <v>7</v>
      </c>
      <c r="B12" s="130"/>
      <c r="C12" s="63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80">
        <v>110</v>
      </c>
      <c r="C14" s="59" t="s">
        <v>8</v>
      </c>
      <c r="D14" s="195">
        <v>18</v>
      </c>
      <c r="E14" s="195">
        <v>17</v>
      </c>
      <c r="F14" s="195">
        <v>16.5</v>
      </c>
      <c r="G14" s="205">
        <v>16.5</v>
      </c>
      <c r="H14" s="195">
        <v>16</v>
      </c>
      <c r="I14" s="195">
        <v>15.368</v>
      </c>
      <c r="J14" s="195">
        <v>15</v>
      </c>
      <c r="K14" s="195">
        <v>14.1</v>
      </c>
      <c r="L14" s="195">
        <v>12.654</v>
      </c>
      <c r="M14" s="195">
        <v>11.752</v>
      </c>
      <c r="N14" s="195">
        <v>10.462</v>
      </c>
      <c r="O14" s="195">
        <v>8.951</v>
      </c>
      <c r="P14" s="195">
        <v>8.635</v>
      </c>
      <c r="Q14" s="195">
        <v>7.871</v>
      </c>
      <c r="R14" s="195">
        <v>8.012</v>
      </c>
      <c r="S14" s="417">
        <v>7.823</v>
      </c>
      <c r="T14" s="195">
        <v>7.646</v>
      </c>
      <c r="U14" s="338">
        <v>7.153</v>
      </c>
    </row>
    <row r="15" spans="1:21" s="56" customFormat="1" ht="14.25">
      <c r="A15" s="20"/>
      <c r="B15" s="82">
        <v>120</v>
      </c>
      <c r="C15" s="60" t="s">
        <v>9</v>
      </c>
      <c r="D15" s="160">
        <v>184.56556934700484</v>
      </c>
      <c r="E15" s="160">
        <v>169</v>
      </c>
      <c r="F15" s="160">
        <v>201</v>
      </c>
      <c r="G15" s="165">
        <v>211</v>
      </c>
      <c r="H15" s="160">
        <v>208.75</v>
      </c>
      <c r="I15" s="160">
        <v>199.7657470067673</v>
      </c>
      <c r="J15" s="160">
        <v>221.33333333333334</v>
      </c>
      <c r="K15" s="160">
        <v>218.22695035460993</v>
      </c>
      <c r="L15" s="160">
        <v>211.67931088983718</v>
      </c>
      <c r="M15" s="160">
        <v>239.51667801225324</v>
      </c>
      <c r="N15" s="160">
        <v>225.29047983177213</v>
      </c>
      <c r="O15" s="160">
        <v>250.84515696570213</v>
      </c>
      <c r="P15" s="160">
        <v>238.96861609727853</v>
      </c>
      <c r="Q15" s="160">
        <v>226.95718460170247</v>
      </c>
      <c r="R15" s="160">
        <v>229.83861707438842</v>
      </c>
      <c r="S15" s="99">
        <v>217.62047807746387</v>
      </c>
      <c r="T15" s="160">
        <v>219.22966256866337</v>
      </c>
      <c r="U15" s="446">
        <v>216.94142317908575</v>
      </c>
    </row>
    <row r="16" spans="1:21" s="56" customFormat="1" ht="15" thickBot="1">
      <c r="A16" s="20"/>
      <c r="B16" s="61"/>
      <c r="C16" s="62" t="s">
        <v>10</v>
      </c>
      <c r="D16" s="196">
        <v>340</v>
      </c>
      <c r="E16" s="196">
        <v>285</v>
      </c>
      <c r="F16" s="196">
        <v>334</v>
      </c>
      <c r="G16" s="206">
        <v>355</v>
      </c>
      <c r="H16" s="293">
        <v>334</v>
      </c>
      <c r="I16" s="293">
        <v>307</v>
      </c>
      <c r="J16" s="293">
        <v>332</v>
      </c>
      <c r="K16" s="293">
        <v>307.7</v>
      </c>
      <c r="L16" s="293">
        <v>267.859</v>
      </c>
      <c r="M16" s="293">
        <v>281.48</v>
      </c>
      <c r="N16" s="293">
        <v>235.6989</v>
      </c>
      <c r="O16" s="293">
        <v>224.5315</v>
      </c>
      <c r="P16" s="293">
        <v>206.3494</v>
      </c>
      <c r="Q16" s="293">
        <v>178.638</v>
      </c>
      <c r="R16" s="293">
        <v>184.1467</v>
      </c>
      <c r="S16" s="418">
        <v>170.2445</v>
      </c>
      <c r="T16" s="293">
        <v>167.623</v>
      </c>
      <c r="U16" s="447">
        <v>155.1782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48"/>
    </row>
    <row r="19" spans="1:21" s="53" customFormat="1" ht="10.5" customHeight="1">
      <c r="A19" s="11"/>
      <c r="B19" s="11"/>
      <c r="C19" s="57"/>
      <c r="D19" s="168"/>
      <c r="E19" s="222"/>
      <c r="F19" s="34"/>
      <c r="G19" s="259"/>
      <c r="H19" s="240"/>
      <c r="I19" s="222"/>
      <c r="J19" s="334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8.75" customHeight="1" thickBot="1">
      <c r="A20" s="11"/>
      <c r="B20" s="11"/>
      <c r="C20" s="11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340</v>
      </c>
      <c r="E21" s="169">
        <v>285</v>
      </c>
      <c r="F21" s="169">
        <v>334</v>
      </c>
      <c r="G21" s="207">
        <v>355</v>
      </c>
      <c r="H21" s="295">
        <v>334</v>
      </c>
      <c r="I21" s="382">
        <v>307</v>
      </c>
      <c r="J21" s="295">
        <v>332</v>
      </c>
      <c r="K21" s="295">
        <v>307.7</v>
      </c>
      <c r="L21" s="295">
        <v>267.859</v>
      </c>
      <c r="M21" s="295">
        <v>281.48</v>
      </c>
      <c r="N21" s="295">
        <v>235.6989</v>
      </c>
      <c r="O21" s="295">
        <v>224.5315</v>
      </c>
      <c r="P21" s="295">
        <v>206.3494</v>
      </c>
      <c r="Q21" s="295">
        <v>178.638</v>
      </c>
      <c r="R21" s="295">
        <v>184.1467</v>
      </c>
      <c r="S21" s="409">
        <v>170.2445</v>
      </c>
      <c r="T21" s="295">
        <v>167.623</v>
      </c>
      <c r="U21" s="450">
        <v>155.1782</v>
      </c>
    </row>
    <row r="22" spans="1:21" s="56" customFormat="1" ht="14.25">
      <c r="A22" s="20"/>
      <c r="B22" s="69" t="s">
        <v>15</v>
      </c>
      <c r="C22" s="84" t="s">
        <v>16</v>
      </c>
      <c r="D22" s="169">
        <v>108</v>
      </c>
      <c r="E22" s="169">
        <v>132</v>
      </c>
      <c r="F22" s="169">
        <v>183</v>
      </c>
      <c r="G22" s="207">
        <v>134</v>
      </c>
      <c r="H22" s="295">
        <v>87.9</v>
      </c>
      <c r="I22" s="382">
        <v>100.728</v>
      </c>
      <c r="J22" s="295">
        <v>147.1202</v>
      </c>
      <c r="K22" s="295">
        <v>88</v>
      </c>
      <c r="L22" s="295">
        <v>68.362</v>
      </c>
      <c r="M22" s="295">
        <v>59.67</v>
      </c>
      <c r="N22" s="295">
        <v>58.4113</v>
      </c>
      <c r="O22" s="295">
        <v>117.92840000000001</v>
      </c>
      <c r="P22" s="295">
        <v>86.7744</v>
      </c>
      <c r="Q22" s="295">
        <v>82.9336</v>
      </c>
      <c r="R22" s="295">
        <v>69.6487</v>
      </c>
      <c r="S22" s="409">
        <v>29.863799999999998</v>
      </c>
      <c r="T22" s="295">
        <v>27.4445</v>
      </c>
      <c r="U22" s="450">
        <v>29.993038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28</v>
      </c>
      <c r="E23" s="170">
        <v>42</v>
      </c>
      <c r="F23" s="170">
        <v>66</v>
      </c>
      <c r="G23" s="208">
        <v>33</v>
      </c>
      <c r="H23" s="282">
        <v>23.9</v>
      </c>
      <c r="I23" s="383">
        <v>31.701</v>
      </c>
      <c r="J23" s="282">
        <v>41.742</v>
      </c>
      <c r="K23" s="282">
        <v>16</v>
      </c>
      <c r="L23" s="282">
        <v>12.465</v>
      </c>
      <c r="M23" s="282">
        <v>10.338</v>
      </c>
      <c r="N23" s="282">
        <v>7.7628</v>
      </c>
      <c r="O23" s="282">
        <v>9.367899999999999</v>
      </c>
      <c r="P23" s="282">
        <v>4.5876</v>
      </c>
      <c r="Q23" s="282">
        <v>6.1531</v>
      </c>
      <c r="R23" s="282">
        <v>5.1908</v>
      </c>
      <c r="S23" s="410">
        <v>6.9677</v>
      </c>
      <c r="T23" s="282">
        <v>3.3414</v>
      </c>
      <c r="U23" s="451">
        <v>5.446545</v>
      </c>
    </row>
    <row r="24" spans="1:21" s="56" customFormat="1" ht="15" thickBot="1">
      <c r="A24" s="20"/>
      <c r="B24" s="52">
        <v>100</v>
      </c>
      <c r="C24" s="87" t="s">
        <v>17</v>
      </c>
      <c r="D24" s="171"/>
      <c r="E24" s="171"/>
      <c r="F24" s="171"/>
      <c r="G24" s="209"/>
      <c r="H24" s="296"/>
      <c r="I24" s="384"/>
      <c r="J24" s="296"/>
      <c r="K24" s="296"/>
      <c r="L24" s="296"/>
      <c r="M24" s="296"/>
      <c r="N24" s="296"/>
      <c r="O24" s="296"/>
      <c r="P24" s="296"/>
      <c r="Q24" s="296"/>
      <c r="R24" s="296"/>
      <c r="S24" s="411"/>
      <c r="T24" s="296"/>
      <c r="U24" s="452"/>
    </row>
    <row r="25" spans="1:21" s="56" customFormat="1" ht="15" thickBot="1">
      <c r="A25" s="20"/>
      <c r="B25" s="52">
        <v>991</v>
      </c>
      <c r="C25" s="88" t="s">
        <v>18</v>
      </c>
      <c r="D25" s="172">
        <v>448</v>
      </c>
      <c r="E25" s="172">
        <v>417</v>
      </c>
      <c r="F25" s="172">
        <v>517</v>
      </c>
      <c r="G25" s="210">
        <v>489</v>
      </c>
      <c r="H25" s="297">
        <v>421.9</v>
      </c>
      <c r="I25" s="385">
        <v>407.728</v>
      </c>
      <c r="J25" s="297">
        <v>479.1202</v>
      </c>
      <c r="K25" s="297">
        <v>395.7</v>
      </c>
      <c r="L25" s="297">
        <v>336.221</v>
      </c>
      <c r="M25" s="297">
        <v>341.15</v>
      </c>
      <c r="N25" s="297">
        <v>294.1102</v>
      </c>
      <c r="O25" s="297">
        <v>342.4599</v>
      </c>
      <c r="P25" s="297">
        <v>293.1238</v>
      </c>
      <c r="Q25" s="297">
        <v>261.5716</v>
      </c>
      <c r="R25" s="297">
        <v>253.79540000000003</v>
      </c>
      <c r="S25" s="412">
        <v>200.10829999999999</v>
      </c>
      <c r="T25" s="297">
        <v>195.0675</v>
      </c>
      <c r="U25" s="452">
        <v>185.17123800000002</v>
      </c>
    </row>
    <row r="26" spans="1:21" s="56" customFormat="1" ht="14.25">
      <c r="A26" s="20"/>
      <c r="B26" s="69" t="s">
        <v>19</v>
      </c>
      <c r="C26" s="84" t="s">
        <v>20</v>
      </c>
      <c r="D26" s="169">
        <v>69</v>
      </c>
      <c r="E26" s="169">
        <v>70</v>
      </c>
      <c r="F26" s="169">
        <v>94</v>
      </c>
      <c r="G26" s="207">
        <v>94</v>
      </c>
      <c r="H26" s="295">
        <v>114.9</v>
      </c>
      <c r="I26" s="382">
        <v>113.956</v>
      </c>
      <c r="J26" s="295">
        <v>126.262</v>
      </c>
      <c r="K26" s="295">
        <v>115</v>
      </c>
      <c r="L26" s="295">
        <v>107.129</v>
      </c>
      <c r="M26" s="295">
        <v>67.467</v>
      </c>
      <c r="N26" s="295">
        <v>79.0614</v>
      </c>
      <c r="O26" s="295">
        <v>76.9808</v>
      </c>
      <c r="P26" s="295">
        <v>60.1049</v>
      </c>
      <c r="Q26" s="295">
        <v>67.0726</v>
      </c>
      <c r="R26" s="295">
        <v>53.7166</v>
      </c>
      <c r="S26" s="409">
        <v>38.515800000000006</v>
      </c>
      <c r="T26" s="295">
        <v>28.6308</v>
      </c>
      <c r="U26" s="450">
        <v>35.457301</v>
      </c>
    </row>
    <row r="27" spans="1:21" s="65" customFormat="1" ht="15.75" thickBot="1">
      <c r="A27" s="67"/>
      <c r="B27" s="89" t="s">
        <v>52</v>
      </c>
      <c r="C27" s="38" t="s">
        <v>83</v>
      </c>
      <c r="D27" s="173">
        <v>65</v>
      </c>
      <c r="E27" s="173">
        <v>65</v>
      </c>
      <c r="F27" s="173">
        <v>88</v>
      </c>
      <c r="G27" s="211">
        <v>79</v>
      </c>
      <c r="H27" s="298">
        <v>88.5</v>
      </c>
      <c r="I27" s="386">
        <v>98.069</v>
      </c>
      <c r="J27" s="298">
        <v>118.3802</v>
      </c>
      <c r="K27" s="298">
        <v>104</v>
      </c>
      <c r="L27" s="298">
        <v>102.374</v>
      </c>
      <c r="M27" s="298">
        <v>62.413</v>
      </c>
      <c r="N27" s="298">
        <v>72.4403</v>
      </c>
      <c r="O27" s="298">
        <v>74.9118</v>
      </c>
      <c r="P27" s="298">
        <v>57.6671</v>
      </c>
      <c r="Q27" s="298">
        <v>65.9062</v>
      </c>
      <c r="R27" s="298">
        <v>49.5511</v>
      </c>
      <c r="S27" s="413">
        <v>35.2146</v>
      </c>
      <c r="T27" s="298">
        <v>28.3651</v>
      </c>
      <c r="U27" s="453">
        <v>35.179518</v>
      </c>
    </row>
    <row r="28" spans="1:21" s="56" customFormat="1" ht="15" thickBot="1">
      <c r="A28" s="20"/>
      <c r="B28" s="52" t="s">
        <v>21</v>
      </c>
      <c r="C28" s="90" t="s">
        <v>22</v>
      </c>
      <c r="D28" s="171"/>
      <c r="E28" s="171"/>
      <c r="F28" s="171"/>
      <c r="G28" s="209"/>
      <c r="H28" s="296"/>
      <c r="I28" s="384"/>
      <c r="J28" s="296"/>
      <c r="K28" s="296"/>
      <c r="L28" s="296"/>
      <c r="M28" s="296"/>
      <c r="N28" s="296"/>
      <c r="O28" s="296"/>
      <c r="P28" s="296"/>
      <c r="Q28" s="296"/>
      <c r="R28" s="296"/>
      <c r="S28" s="411"/>
      <c r="T28" s="296"/>
      <c r="U28" s="452"/>
    </row>
    <row r="29" spans="1:21" s="56" customFormat="1" ht="14.25">
      <c r="A29" s="20"/>
      <c r="B29" s="91" t="s">
        <v>23</v>
      </c>
      <c r="C29" s="92" t="s">
        <v>24</v>
      </c>
      <c r="D29" s="174">
        <v>379</v>
      </c>
      <c r="E29" s="174">
        <v>347</v>
      </c>
      <c r="F29" s="174">
        <v>423</v>
      </c>
      <c r="G29" s="212">
        <v>395</v>
      </c>
      <c r="H29" s="299">
        <v>307</v>
      </c>
      <c r="I29" s="387">
        <v>293.772</v>
      </c>
      <c r="J29" s="299">
        <v>353</v>
      </c>
      <c r="K29" s="299">
        <v>280.7</v>
      </c>
      <c r="L29" s="299">
        <v>229.09199999999998</v>
      </c>
      <c r="M29" s="299">
        <v>273.68300000000005</v>
      </c>
      <c r="N29" s="299">
        <v>215.04880000000003</v>
      </c>
      <c r="O29" s="299">
        <v>265.4791</v>
      </c>
      <c r="P29" s="299">
        <v>233.01890000000003</v>
      </c>
      <c r="Q29" s="299">
        <v>194.499</v>
      </c>
      <c r="R29" s="299">
        <v>200.07880000000003</v>
      </c>
      <c r="S29" s="414">
        <v>161.5925</v>
      </c>
      <c r="T29" s="299">
        <v>166.4367</v>
      </c>
      <c r="U29" s="454">
        <v>149.71393700000002</v>
      </c>
    </row>
    <row r="30" spans="1:21" s="56" customFormat="1" ht="14.25">
      <c r="A30" s="20"/>
      <c r="B30" s="91" t="s">
        <v>25</v>
      </c>
      <c r="C30" s="26" t="s">
        <v>26</v>
      </c>
      <c r="D30" s="174">
        <v>0</v>
      </c>
      <c r="E30" s="174">
        <v>0</v>
      </c>
      <c r="F30" s="174">
        <v>0</v>
      </c>
      <c r="G30" s="212">
        <v>0</v>
      </c>
      <c r="H30" s="299">
        <v>0</v>
      </c>
      <c r="I30" s="387">
        <v>0</v>
      </c>
      <c r="J30" s="299">
        <v>0</v>
      </c>
      <c r="K30" s="299">
        <v>0</v>
      </c>
      <c r="L30" s="299">
        <v>0</v>
      </c>
      <c r="M30" s="299">
        <v>0</v>
      </c>
      <c r="N30" s="299">
        <v>0</v>
      </c>
      <c r="O30" s="299">
        <v>0</v>
      </c>
      <c r="P30" s="299">
        <v>0</v>
      </c>
      <c r="Q30" s="299">
        <v>0</v>
      </c>
      <c r="R30" s="299">
        <v>0</v>
      </c>
      <c r="S30" s="414">
        <v>0</v>
      </c>
      <c r="T30" s="299">
        <v>0</v>
      </c>
      <c r="U30" s="454">
        <v>0</v>
      </c>
    </row>
    <row r="31" spans="1:21" s="56" customFormat="1" ht="15">
      <c r="A31" s="20"/>
      <c r="B31" s="89">
        <v>511</v>
      </c>
      <c r="C31" s="38" t="s">
        <v>27</v>
      </c>
      <c r="D31" s="173"/>
      <c r="E31" s="173">
        <v>0</v>
      </c>
      <c r="F31" s="173">
        <v>0</v>
      </c>
      <c r="G31" s="211">
        <v>0</v>
      </c>
      <c r="H31" s="298">
        <v>0</v>
      </c>
      <c r="I31" s="386">
        <v>0</v>
      </c>
      <c r="J31" s="298">
        <v>0</v>
      </c>
      <c r="K31" s="298">
        <v>0</v>
      </c>
      <c r="L31" s="298">
        <v>0</v>
      </c>
      <c r="M31" s="298">
        <v>0</v>
      </c>
      <c r="N31" s="298">
        <v>0</v>
      </c>
      <c r="O31" s="298">
        <v>0</v>
      </c>
      <c r="P31" s="298">
        <v>0</v>
      </c>
      <c r="Q31" s="298">
        <v>0</v>
      </c>
      <c r="R31" s="298">
        <v>0</v>
      </c>
      <c r="S31" s="413">
        <v>0</v>
      </c>
      <c r="T31" s="298">
        <v>0</v>
      </c>
      <c r="U31" s="453">
        <v>0</v>
      </c>
    </row>
    <row r="32" spans="1:21" s="65" customFormat="1" ht="15">
      <c r="A32" s="67"/>
      <c r="B32" s="89">
        <v>513</v>
      </c>
      <c r="C32" s="38" t="s">
        <v>28</v>
      </c>
      <c r="D32" s="162"/>
      <c r="E32" s="162">
        <v>0</v>
      </c>
      <c r="F32" s="162">
        <v>0</v>
      </c>
      <c r="G32" s="166">
        <v>0</v>
      </c>
      <c r="H32" s="304">
        <v>0</v>
      </c>
      <c r="I32" s="388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0</v>
      </c>
      <c r="P32" s="304">
        <v>0</v>
      </c>
      <c r="Q32" s="304">
        <v>0</v>
      </c>
      <c r="R32" s="304">
        <v>0</v>
      </c>
      <c r="S32" s="415">
        <v>0</v>
      </c>
      <c r="T32" s="304">
        <v>0</v>
      </c>
      <c r="U32" s="455">
        <v>0</v>
      </c>
    </row>
    <row r="33" spans="1:21" s="65" customFormat="1" ht="15">
      <c r="A33" s="67"/>
      <c r="B33" s="89" t="s">
        <v>53</v>
      </c>
      <c r="C33" s="38" t="s">
        <v>83</v>
      </c>
      <c r="D33" s="162"/>
      <c r="E33" s="162">
        <v>0</v>
      </c>
      <c r="F33" s="162">
        <v>0</v>
      </c>
      <c r="G33" s="166">
        <v>0</v>
      </c>
      <c r="H33" s="304">
        <v>0</v>
      </c>
      <c r="I33" s="388">
        <v>0</v>
      </c>
      <c r="J33" s="304">
        <v>0</v>
      </c>
      <c r="K33" s="304">
        <v>0</v>
      </c>
      <c r="L33" s="304">
        <v>0</v>
      </c>
      <c r="M33" s="304">
        <v>0</v>
      </c>
      <c r="N33" s="304">
        <v>0</v>
      </c>
      <c r="O33" s="304">
        <v>0</v>
      </c>
      <c r="P33" s="304">
        <v>0</v>
      </c>
      <c r="Q33" s="304">
        <v>0</v>
      </c>
      <c r="R33" s="304">
        <v>0</v>
      </c>
      <c r="S33" s="415">
        <v>0</v>
      </c>
      <c r="T33" s="304">
        <v>0</v>
      </c>
      <c r="U33" s="455">
        <v>0</v>
      </c>
    </row>
    <row r="34" spans="1:21" s="56" customFormat="1" ht="14.25">
      <c r="A34" s="20"/>
      <c r="B34" s="91" t="s">
        <v>29</v>
      </c>
      <c r="C34" s="26" t="s">
        <v>30</v>
      </c>
      <c r="D34" s="174">
        <v>68</v>
      </c>
      <c r="E34" s="174">
        <v>57</v>
      </c>
      <c r="F34" s="174">
        <v>67</v>
      </c>
      <c r="G34" s="212">
        <v>71</v>
      </c>
      <c r="H34" s="299">
        <v>66.8</v>
      </c>
      <c r="I34" s="387">
        <v>61.4</v>
      </c>
      <c r="J34" s="299">
        <v>66.4</v>
      </c>
      <c r="K34" s="299">
        <v>61.54</v>
      </c>
      <c r="L34" s="299">
        <v>53.571799999999996</v>
      </c>
      <c r="M34" s="299">
        <v>56.29600000000001</v>
      </c>
      <c r="N34" s="299">
        <v>47.13978</v>
      </c>
      <c r="O34" s="299">
        <v>44.9063</v>
      </c>
      <c r="P34" s="299">
        <v>41.26988</v>
      </c>
      <c r="Q34" s="299">
        <v>35.7276</v>
      </c>
      <c r="R34" s="299">
        <v>36.82934</v>
      </c>
      <c r="S34" s="414">
        <v>34.048899999999996</v>
      </c>
      <c r="T34" s="299">
        <v>33.5246</v>
      </c>
      <c r="U34" s="454">
        <v>31.03564</v>
      </c>
    </row>
    <row r="35" spans="1:21" s="56" customFormat="1" ht="14.25">
      <c r="A35" s="20"/>
      <c r="B35" s="91" t="s">
        <v>31</v>
      </c>
      <c r="C35" s="26" t="s">
        <v>32</v>
      </c>
      <c r="D35" s="174">
        <v>0</v>
      </c>
      <c r="E35" s="174">
        <v>0</v>
      </c>
      <c r="F35" s="174">
        <v>0</v>
      </c>
      <c r="G35" s="212">
        <v>0</v>
      </c>
      <c r="H35" s="299">
        <v>0</v>
      </c>
      <c r="I35" s="387">
        <v>0</v>
      </c>
      <c r="J35" s="299">
        <v>0</v>
      </c>
      <c r="K35" s="299">
        <v>0</v>
      </c>
      <c r="L35" s="299">
        <v>0</v>
      </c>
      <c r="M35" s="299">
        <v>0</v>
      </c>
      <c r="N35" s="299">
        <v>0</v>
      </c>
      <c r="O35" s="299">
        <v>0</v>
      </c>
      <c r="P35" s="299">
        <v>0</v>
      </c>
      <c r="Q35" s="299">
        <v>0</v>
      </c>
      <c r="R35" s="299">
        <v>0</v>
      </c>
      <c r="S35" s="414">
        <v>0</v>
      </c>
      <c r="T35" s="299">
        <v>0</v>
      </c>
      <c r="U35" s="454">
        <v>0</v>
      </c>
    </row>
    <row r="36" spans="1:21" s="65" customFormat="1" ht="15">
      <c r="A36" s="67"/>
      <c r="B36" s="89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386">
        <v>0</v>
      </c>
      <c r="J36" s="298">
        <v>0</v>
      </c>
      <c r="K36" s="298">
        <v>0</v>
      </c>
      <c r="L36" s="298">
        <v>0</v>
      </c>
      <c r="M36" s="298">
        <v>0</v>
      </c>
      <c r="N36" s="298">
        <v>0</v>
      </c>
      <c r="O36" s="298">
        <v>0</v>
      </c>
      <c r="P36" s="298">
        <v>0</v>
      </c>
      <c r="Q36" s="298">
        <v>0</v>
      </c>
      <c r="R36" s="298">
        <v>0</v>
      </c>
      <c r="S36" s="413">
        <v>0</v>
      </c>
      <c r="T36" s="298">
        <v>0</v>
      </c>
      <c r="U36" s="453">
        <v>0</v>
      </c>
    </row>
    <row r="37" spans="1:21" s="65" customFormat="1" ht="15">
      <c r="A37" s="67"/>
      <c r="B37" s="89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386">
        <v>0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  <c r="O37" s="298">
        <v>0</v>
      </c>
      <c r="P37" s="298">
        <v>0</v>
      </c>
      <c r="Q37" s="298">
        <v>0</v>
      </c>
      <c r="R37" s="298">
        <v>0</v>
      </c>
      <c r="S37" s="413">
        <v>0</v>
      </c>
      <c r="T37" s="298">
        <v>0</v>
      </c>
      <c r="U37" s="453">
        <v>0</v>
      </c>
    </row>
    <row r="38" spans="1:21" s="56" customFormat="1" ht="14.25">
      <c r="A38" s="20"/>
      <c r="B38" s="91" t="s">
        <v>34</v>
      </c>
      <c r="C38" s="26" t="s">
        <v>35</v>
      </c>
      <c r="D38" s="197"/>
      <c r="E38" s="197"/>
      <c r="F38" s="197"/>
      <c r="G38" s="213"/>
      <c r="H38" s="300"/>
      <c r="I38" s="389"/>
      <c r="J38" s="300"/>
      <c r="K38" s="300"/>
      <c r="L38" s="300"/>
      <c r="M38" s="300"/>
      <c r="N38" s="300"/>
      <c r="O38" s="300"/>
      <c r="P38" s="300"/>
      <c r="Q38" s="300"/>
      <c r="R38" s="300"/>
      <c r="S38" s="416"/>
      <c r="T38" s="300"/>
      <c r="U38" s="300"/>
    </row>
    <row r="39" spans="1:21" s="65" customFormat="1" ht="15">
      <c r="A39" s="67"/>
      <c r="B39" s="89">
        <v>603</v>
      </c>
      <c r="C39" s="93" t="s">
        <v>36</v>
      </c>
      <c r="D39" s="163"/>
      <c r="E39" s="163"/>
      <c r="F39" s="163"/>
      <c r="G39" s="167"/>
      <c r="H39" s="164"/>
      <c r="I39" s="390"/>
      <c r="J39" s="164"/>
      <c r="K39" s="164"/>
      <c r="L39" s="164"/>
      <c r="M39" s="164"/>
      <c r="N39" s="164"/>
      <c r="O39" s="164"/>
      <c r="P39" s="164"/>
      <c r="Q39" s="164"/>
      <c r="R39" s="164"/>
      <c r="S39" s="402"/>
      <c r="T39" s="164"/>
      <c r="U39" s="164"/>
    </row>
    <row r="40" spans="1:21" s="56" customFormat="1" ht="14.25">
      <c r="A40" s="20"/>
      <c r="B40" s="91" t="s">
        <v>37</v>
      </c>
      <c r="C40" s="26" t="s">
        <v>38</v>
      </c>
      <c r="D40" s="174">
        <v>0</v>
      </c>
      <c r="E40" s="174">
        <v>0</v>
      </c>
      <c r="F40" s="174">
        <v>0</v>
      </c>
      <c r="G40" s="212">
        <v>0</v>
      </c>
      <c r="H40" s="299">
        <v>0</v>
      </c>
      <c r="I40" s="387">
        <v>0</v>
      </c>
      <c r="J40" s="299">
        <v>0</v>
      </c>
      <c r="K40" s="299">
        <v>0</v>
      </c>
      <c r="L40" s="299">
        <v>0</v>
      </c>
      <c r="M40" s="299">
        <v>0</v>
      </c>
      <c r="N40" s="299">
        <v>0</v>
      </c>
      <c r="O40" s="299">
        <v>0</v>
      </c>
      <c r="P40" s="299">
        <v>0</v>
      </c>
      <c r="Q40" s="299">
        <v>0</v>
      </c>
      <c r="R40" s="299">
        <v>0</v>
      </c>
      <c r="S40" s="414">
        <v>0</v>
      </c>
      <c r="T40" s="299">
        <v>0</v>
      </c>
      <c r="U40" s="454">
        <v>0</v>
      </c>
    </row>
    <row r="41" spans="1:21" s="56" customFormat="1" ht="14.25">
      <c r="A41" s="20"/>
      <c r="B41" s="91" t="s">
        <v>39</v>
      </c>
      <c r="C41" s="26" t="s">
        <v>40</v>
      </c>
      <c r="D41" s="174">
        <v>311</v>
      </c>
      <c r="E41" s="174">
        <v>290</v>
      </c>
      <c r="F41" s="174">
        <v>356</v>
      </c>
      <c r="G41" s="212">
        <v>324</v>
      </c>
      <c r="H41" s="299">
        <v>240.2</v>
      </c>
      <c r="I41" s="387">
        <v>233</v>
      </c>
      <c r="J41" s="299">
        <v>287</v>
      </c>
      <c r="K41" s="299">
        <v>219.16</v>
      </c>
      <c r="L41" s="299">
        <v>175.5202</v>
      </c>
      <c r="M41" s="299">
        <v>217.38700000000006</v>
      </c>
      <c r="N41" s="299">
        <v>167.90902000000003</v>
      </c>
      <c r="O41" s="299">
        <v>220.57280000000003</v>
      </c>
      <c r="P41" s="299">
        <v>191.74902000000003</v>
      </c>
      <c r="Q41" s="299">
        <v>158.7714</v>
      </c>
      <c r="R41" s="299">
        <v>163.24946000000003</v>
      </c>
      <c r="S41" s="414">
        <v>127.54359999999997</v>
      </c>
      <c r="T41" s="299">
        <v>132.9121</v>
      </c>
      <c r="U41" s="454">
        <v>118.67829700000001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34</v>
      </c>
      <c r="E42" s="170">
        <v>29</v>
      </c>
      <c r="F42" s="170">
        <v>34</v>
      </c>
      <c r="G42" s="208">
        <v>37</v>
      </c>
      <c r="H42" s="282">
        <v>33.4</v>
      </c>
      <c r="I42" s="383">
        <v>30.7</v>
      </c>
      <c r="J42" s="282">
        <v>42</v>
      </c>
      <c r="K42" s="282">
        <v>30</v>
      </c>
      <c r="L42" s="282">
        <v>23.128</v>
      </c>
      <c r="M42" s="282">
        <v>20.172</v>
      </c>
      <c r="N42" s="282">
        <v>20.6032</v>
      </c>
      <c r="O42" s="282">
        <v>18.561600000000002</v>
      </c>
      <c r="P42" s="282">
        <v>16.556</v>
      </c>
      <c r="Q42" s="282">
        <v>14.1528</v>
      </c>
      <c r="R42" s="282">
        <v>11.424</v>
      </c>
      <c r="S42" s="410">
        <v>8.8</v>
      </c>
      <c r="T42" s="282">
        <v>7.912800000000001</v>
      </c>
      <c r="U42" s="451">
        <v>7.655840000000001</v>
      </c>
    </row>
    <row r="43" spans="1:21" s="65" customFormat="1" ht="15">
      <c r="A43" s="20" t="s">
        <v>42</v>
      </c>
      <c r="B43" s="66"/>
      <c r="C43" s="67"/>
      <c r="D43" s="216"/>
      <c r="E43" s="216"/>
      <c r="F43" s="216"/>
      <c r="G43" s="214"/>
      <c r="H43" s="305"/>
      <c r="I43" s="305"/>
      <c r="J43" s="394"/>
      <c r="K43" s="394"/>
      <c r="L43" s="394"/>
      <c r="M43" s="394"/>
      <c r="N43" s="394"/>
      <c r="O43" s="394"/>
      <c r="P43" s="394"/>
      <c r="Q43" s="394"/>
      <c r="R43" s="394"/>
      <c r="S43" s="305"/>
      <c r="T43" s="305"/>
      <c r="U43" s="444"/>
    </row>
    <row r="44" spans="1:21" s="65" customFormat="1" ht="15.75" thickBot="1">
      <c r="A44" s="20"/>
      <c r="B44" s="66"/>
      <c r="C44" s="67"/>
      <c r="D44" s="216"/>
      <c r="E44" s="216"/>
      <c r="F44" s="216"/>
      <c r="G44" s="214"/>
      <c r="H44" s="305"/>
      <c r="I44" s="305"/>
      <c r="J44" s="394"/>
      <c r="K44" s="394"/>
      <c r="L44" s="394"/>
      <c r="M44" s="394"/>
      <c r="N44" s="394"/>
      <c r="O44" s="394"/>
      <c r="P44" s="394"/>
      <c r="Q44" s="394"/>
      <c r="R44" s="394"/>
      <c r="S44" s="305"/>
      <c r="T44" s="305"/>
      <c r="U44" s="444"/>
    </row>
    <row r="45" spans="1:21" s="56" customFormat="1" ht="15">
      <c r="A45" s="67"/>
      <c r="B45" s="69" t="s">
        <v>43</v>
      </c>
      <c r="C45" s="70" t="s">
        <v>44</v>
      </c>
      <c r="D45" s="184"/>
      <c r="E45" s="184"/>
      <c r="F45" s="184"/>
      <c r="G45" s="250"/>
      <c r="H45" s="302"/>
      <c r="I45" s="391"/>
      <c r="J45" s="302"/>
      <c r="K45" s="302"/>
      <c r="L45" s="302"/>
      <c r="M45" s="302"/>
      <c r="N45" s="302"/>
      <c r="O45" s="302"/>
      <c r="P45" s="302"/>
      <c r="Q45" s="302"/>
      <c r="R45" s="302"/>
      <c r="S45" s="419"/>
      <c r="T45" s="302"/>
      <c r="U45" s="456"/>
    </row>
    <row r="46" spans="1:21" s="56" customFormat="1" ht="14.25">
      <c r="A46" s="20"/>
      <c r="B46" s="44">
        <v>80</v>
      </c>
      <c r="C46" s="95" t="s">
        <v>45</v>
      </c>
      <c r="D46" s="191">
        <v>89.76377952755905</v>
      </c>
      <c r="E46" s="191">
        <v>82.13256484149856</v>
      </c>
      <c r="F46" s="191">
        <v>78.95981087470449</v>
      </c>
      <c r="G46" s="257">
        <v>89.87341772151899</v>
      </c>
      <c r="H46" s="303">
        <v>108.79478827361564</v>
      </c>
      <c r="I46" s="392">
        <v>104.50281170431491</v>
      </c>
      <c r="J46" s="303">
        <v>94.05099150141643</v>
      </c>
      <c r="K46" s="343">
        <v>1.0961881011756323</v>
      </c>
      <c r="L46" s="343">
        <v>1.169220225935432</v>
      </c>
      <c r="M46" s="343">
        <v>1.0284891644713043</v>
      </c>
      <c r="N46" s="343">
        <v>1.0960251812611834</v>
      </c>
      <c r="O46" s="343">
        <v>0.8457596097018559</v>
      </c>
      <c r="P46" s="343">
        <v>0.8855479104913806</v>
      </c>
      <c r="Q46" s="343">
        <v>0.918452022889578</v>
      </c>
      <c r="R46" s="343">
        <v>0.920370873875693</v>
      </c>
      <c r="S46" s="420">
        <v>1.05354208889645</v>
      </c>
      <c r="T46" s="343">
        <v>1.00712763471037</v>
      </c>
      <c r="U46" s="457">
        <v>1.03649802489664</v>
      </c>
    </row>
    <row r="47" spans="1:21" s="56" customFormat="1" ht="15" thickBot="1">
      <c r="A47" s="20"/>
      <c r="B47" s="43">
        <v>90</v>
      </c>
      <c r="C47" s="96" t="s">
        <v>46</v>
      </c>
      <c r="D47" s="202">
        <v>5.40240068094568</v>
      </c>
      <c r="E47" s="202">
        <v>5.021210284823825</v>
      </c>
      <c r="F47" s="202">
        <v>6.1443932411674345</v>
      </c>
      <c r="G47" s="260">
        <v>5.420598273439069</v>
      </c>
      <c r="H47" s="202">
        <v>4.00480176064557</v>
      </c>
      <c r="I47" s="393">
        <v>3.8730696986319586</v>
      </c>
      <c r="J47" s="192">
        <v>4.742782542594154</v>
      </c>
      <c r="K47" s="192">
        <v>3.597800213412132</v>
      </c>
      <c r="L47" s="192">
        <v>2.8620845970713886</v>
      </c>
      <c r="M47" s="192">
        <v>3.52129262168948</v>
      </c>
      <c r="N47" s="192">
        <v>2.702543376790601</v>
      </c>
      <c r="O47" s="192">
        <v>3.5280922599529747</v>
      </c>
      <c r="P47" s="192">
        <v>3.049152752599943</v>
      </c>
      <c r="Q47" s="192">
        <v>2.504591263207079</v>
      </c>
      <c r="R47" s="192">
        <v>2.553286203606676</v>
      </c>
      <c r="S47" s="421">
        <v>1.9834782203007633</v>
      </c>
      <c r="T47" s="192">
        <v>2.055331158086814</v>
      </c>
      <c r="U47" s="458">
        <v>1.8250618512310273</v>
      </c>
    </row>
    <row r="48" spans="1:21" s="56" customFormat="1" ht="15.75">
      <c r="A48" s="20"/>
      <c r="B48" s="33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17"/>
      <c r="E50" s="217"/>
      <c r="F50" s="217"/>
      <c r="G50" s="74"/>
      <c r="H50" s="222"/>
      <c r="I50" s="222"/>
      <c r="J50" s="222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444"/>
    </row>
    <row r="51" spans="1:20" ht="15.75">
      <c r="A51" s="67"/>
      <c r="B51" s="72"/>
      <c r="C51" s="67" t="s">
        <v>84</v>
      </c>
      <c r="D51" s="217"/>
      <c r="E51" s="217"/>
      <c r="F51" s="217"/>
      <c r="G51" s="74"/>
      <c r="H51" s="222"/>
      <c r="I51" s="222"/>
      <c r="J51" s="222"/>
      <c r="K51" s="217"/>
      <c r="L51" s="217"/>
      <c r="M51" s="217"/>
      <c r="N51" s="217"/>
      <c r="O51" s="217"/>
      <c r="P51" s="217"/>
      <c r="Q51" s="217"/>
      <c r="R51" s="217"/>
      <c r="S51" s="217"/>
      <c r="T51" s="217"/>
    </row>
    <row r="52" spans="1:20" ht="15.75">
      <c r="A52" s="67"/>
      <c r="B52" s="57"/>
      <c r="D52" s="217"/>
      <c r="E52" s="217"/>
      <c r="F52" s="217"/>
      <c r="G52" s="74"/>
      <c r="H52" s="222"/>
      <c r="I52" s="222"/>
      <c r="J52" s="222"/>
      <c r="K52" s="217"/>
      <c r="L52" s="217"/>
      <c r="M52" s="217"/>
      <c r="N52" s="217"/>
      <c r="O52" s="217"/>
      <c r="P52" s="217"/>
      <c r="Q52" s="217"/>
      <c r="R52" s="217"/>
      <c r="S52" s="217"/>
      <c r="T52" s="217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4:20" ht="15.75">
      <c r="D54" s="215"/>
      <c r="E54" s="215"/>
      <c r="F54" s="215"/>
      <c r="G54" s="261"/>
      <c r="H54" s="261"/>
      <c r="I54" s="261"/>
      <c r="J54" s="261"/>
      <c r="K54" s="215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4:20" ht="15.75">
      <c r="D55" s="215"/>
      <c r="E55" s="215"/>
      <c r="F55" s="215"/>
      <c r="G55" s="261"/>
      <c r="H55" s="261"/>
      <c r="I55" s="261"/>
      <c r="J55" s="261"/>
      <c r="K55" s="215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4:20" ht="15.75">
      <c r="D56" s="215"/>
      <c r="E56" s="215"/>
      <c r="F56" s="215"/>
      <c r="G56" s="261"/>
      <c r="H56" s="261"/>
      <c r="I56" s="261"/>
      <c r="J56" s="261"/>
      <c r="K56" s="215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4:20" ht="15.75">
      <c r="D57" s="215"/>
      <c r="E57" s="215"/>
      <c r="F57" s="215"/>
      <c r="G57" s="261"/>
      <c r="H57" s="261"/>
      <c r="I57" s="261"/>
      <c r="J57" s="261"/>
      <c r="K57" s="215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4:20" ht="15.75">
      <c r="D58" s="215"/>
      <c r="E58" s="215"/>
      <c r="F58" s="215"/>
      <c r="G58" s="261"/>
      <c r="H58" s="261"/>
      <c r="I58" s="261"/>
      <c r="J58" s="261"/>
      <c r="K58" s="215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4:20" ht="15.75">
      <c r="D59" s="215"/>
      <c r="E59" s="215"/>
      <c r="F59" s="215"/>
      <c r="G59" s="261"/>
      <c r="H59" s="261"/>
      <c r="I59" s="261"/>
      <c r="J59" s="261"/>
      <c r="K59" s="215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4:20" ht="15.75">
      <c r="D60" s="215"/>
      <c r="E60" s="215"/>
      <c r="F60" s="215"/>
      <c r="G60" s="261"/>
      <c r="H60" s="261"/>
      <c r="I60" s="261"/>
      <c r="J60" s="261"/>
      <c r="K60" s="215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4:20" ht="15.75">
      <c r="D61" s="215"/>
      <c r="E61" s="215"/>
      <c r="F61" s="215"/>
      <c r="G61" s="261"/>
      <c r="H61" s="261"/>
      <c r="I61" s="261"/>
      <c r="J61" s="261"/>
      <c r="K61" s="215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4:20" ht="15.75">
      <c r="D62" s="215"/>
      <c r="E62" s="215"/>
      <c r="F62" s="215"/>
      <c r="G62" s="261"/>
      <c r="H62" s="261"/>
      <c r="I62" s="261"/>
      <c r="J62" s="261"/>
      <c r="K62" s="215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4:20" ht="15.75">
      <c r="D63" s="215"/>
      <c r="E63" s="215"/>
      <c r="F63" s="215"/>
      <c r="G63" s="261"/>
      <c r="H63" s="261"/>
      <c r="I63" s="261"/>
      <c r="J63" s="261"/>
      <c r="K63" s="215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4:20" ht="15.75">
      <c r="D64" s="215"/>
      <c r="E64" s="215"/>
      <c r="F64" s="215"/>
      <c r="G64" s="261"/>
      <c r="H64" s="261"/>
      <c r="I64" s="261"/>
      <c r="J64" s="261"/>
      <c r="K64" s="215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4:20" ht="15.75">
      <c r="D65" s="215"/>
      <c r="E65" s="215"/>
      <c r="F65" s="215"/>
      <c r="G65" s="261"/>
      <c r="H65" s="261"/>
      <c r="I65" s="261"/>
      <c r="J65" s="261"/>
      <c r="K65" s="215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4:20" ht="15.75">
      <c r="D66" s="215"/>
      <c r="E66" s="215"/>
      <c r="F66" s="215"/>
      <c r="G66" s="261"/>
      <c r="H66" s="261"/>
      <c r="I66" s="261"/>
      <c r="J66" s="261"/>
      <c r="K66" s="215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4:20" ht="15.75">
      <c r="D67" s="215"/>
      <c r="E67" s="215"/>
      <c r="F67" s="215"/>
      <c r="G67" s="261"/>
      <c r="H67" s="261"/>
      <c r="I67" s="261"/>
      <c r="J67" s="261"/>
      <c r="K67" s="215"/>
      <c r="L67" s="215"/>
      <c r="M67" s="215"/>
      <c r="N67" s="215"/>
      <c r="O67" s="215"/>
      <c r="P67" s="215"/>
      <c r="Q67" s="215"/>
      <c r="R67" s="215"/>
      <c r="S67" s="215"/>
      <c r="T67" s="215"/>
    </row>
  </sheetData>
  <printOptions horizontalCentered="1"/>
  <pageMargins left="0" right="0" top="0" bottom="0" header="0" footer="0"/>
  <pageSetup fitToHeight="1" fitToWidth="1" orientation="portrait" paperSize="9" scale="64" r:id="rId1"/>
  <headerFooter alignWithMargins="0">
    <oddFooter>&amp;C&amp;"Times New Roman,Normal"&amp;11 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0.7109375" style="0" customWidth="1"/>
    <col min="7" max="7" width="3.00390625" style="0" customWidth="1"/>
    <col min="8" max="12" width="10.7109375" style="0" customWidth="1"/>
  </cols>
  <sheetData>
    <row r="1" ht="14.25">
      <c r="G1" s="33" t="s">
        <v>56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U70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421875" style="3" customWidth="1"/>
    <col min="7" max="10" width="12.421875" style="9" customWidth="1"/>
    <col min="11" max="20" width="12.421875" style="3" customWidth="1"/>
    <col min="21" max="21" width="12.00390625" style="3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4"/>
      <c r="I1" s="104"/>
      <c r="J1" s="104"/>
      <c r="K1" s="105"/>
    </row>
    <row r="2" spans="1:11" s="4" customFormat="1" ht="18.75">
      <c r="A2" s="106"/>
      <c r="B2" s="134" t="s">
        <v>57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</row>
    <row r="4" spans="1:11" s="4" customFormat="1" ht="15.75">
      <c r="A4" s="107"/>
      <c r="B4" s="112"/>
      <c r="C4" s="113"/>
      <c r="D4" s="114"/>
      <c r="E4" s="114"/>
      <c r="F4" s="104"/>
      <c r="G4" s="104"/>
      <c r="H4" s="104"/>
      <c r="I4" s="104"/>
      <c r="J4" s="104"/>
      <c r="K4" s="111"/>
    </row>
    <row r="5" spans="1:11" s="4" customFormat="1" ht="14.25">
      <c r="A5" s="107"/>
      <c r="B5" s="104"/>
      <c r="C5" s="104"/>
      <c r="D5" s="115"/>
      <c r="E5" s="115"/>
      <c r="F5" s="110"/>
      <c r="G5" s="104"/>
      <c r="H5" s="104"/>
      <c r="I5" s="104"/>
      <c r="J5" s="104"/>
      <c r="K5" s="111"/>
    </row>
    <row r="6" spans="1:1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20"/>
      <c r="I6" s="120"/>
      <c r="J6" s="120"/>
      <c r="K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1412</v>
      </c>
      <c r="E11" s="129">
        <v>1412</v>
      </c>
      <c r="F11" s="129">
        <v>1412</v>
      </c>
      <c r="G11" s="129">
        <v>1412</v>
      </c>
      <c r="H11" s="129">
        <v>1412</v>
      </c>
      <c r="I11" s="129">
        <v>1412</v>
      </c>
      <c r="J11" s="129">
        <v>1412</v>
      </c>
      <c r="K11" s="129">
        <v>1412</v>
      </c>
      <c r="L11" s="129">
        <v>1412</v>
      </c>
      <c r="M11" s="129">
        <v>1412</v>
      </c>
      <c r="N11" s="129">
        <v>1412</v>
      </c>
      <c r="O11" s="129">
        <v>1412</v>
      </c>
      <c r="P11" s="129">
        <v>1412</v>
      </c>
      <c r="Q11" s="129">
        <v>1412</v>
      </c>
      <c r="R11" s="129">
        <v>1412</v>
      </c>
      <c r="S11" s="129">
        <v>1412</v>
      </c>
      <c r="T11" s="129">
        <v>1412</v>
      </c>
      <c r="U11" s="129">
        <v>1412</v>
      </c>
    </row>
    <row r="12" spans="1:20" s="8" customFormat="1" ht="15">
      <c r="A12" s="107" t="s">
        <v>7</v>
      </c>
      <c r="B12" s="130"/>
      <c r="C12" s="131"/>
      <c r="D12" s="132"/>
      <c r="E12" s="176"/>
      <c r="F12" s="176"/>
      <c r="G12" s="243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1:20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21" s="6" customFormat="1" ht="14.25">
      <c r="A14" s="58"/>
      <c r="B14" s="35">
        <v>110</v>
      </c>
      <c r="C14" s="159" t="s">
        <v>8</v>
      </c>
      <c r="D14" s="219">
        <v>144</v>
      </c>
      <c r="E14" s="219">
        <v>145</v>
      </c>
      <c r="F14" s="219">
        <v>151</v>
      </c>
      <c r="G14" s="262">
        <v>154</v>
      </c>
      <c r="H14" s="219">
        <v>149</v>
      </c>
      <c r="I14" s="219">
        <v>144</v>
      </c>
      <c r="J14" s="219">
        <v>149</v>
      </c>
      <c r="K14" s="219">
        <v>148.5</v>
      </c>
      <c r="L14" s="219">
        <v>148.935</v>
      </c>
      <c r="M14" s="219">
        <v>150.542</v>
      </c>
      <c r="N14" s="219">
        <v>146.816</v>
      </c>
      <c r="O14" s="219">
        <v>151.41322</v>
      </c>
      <c r="P14" s="219">
        <v>149.49200000000002</v>
      </c>
      <c r="Q14" s="219">
        <v>150.444</v>
      </c>
      <c r="R14" s="219">
        <v>150.06599999999997</v>
      </c>
      <c r="S14" s="219">
        <v>148.38</v>
      </c>
      <c r="T14" s="219">
        <v>156.41852999999998</v>
      </c>
      <c r="U14" s="219">
        <v>150.494</v>
      </c>
    </row>
    <row r="15" spans="1:21" s="4" customFormat="1" ht="14.25">
      <c r="A15" s="20"/>
      <c r="B15" s="36">
        <v>120</v>
      </c>
      <c r="C15" s="346" t="s">
        <v>9</v>
      </c>
      <c r="D15" s="220">
        <v>378.62878319950585</v>
      </c>
      <c r="E15" s="220">
        <v>351</v>
      </c>
      <c r="F15" s="220">
        <v>358</v>
      </c>
      <c r="G15" s="263">
        <v>373</v>
      </c>
      <c r="H15" s="220">
        <v>412.9018273573447</v>
      </c>
      <c r="I15" s="324">
        <v>384.1647311678857</v>
      </c>
      <c r="J15" s="324">
        <v>415.7046979865772</v>
      </c>
      <c r="K15" s="324">
        <v>412.5925925925926</v>
      </c>
      <c r="L15" s="324">
        <v>388.2088159264108</v>
      </c>
      <c r="M15" s="324">
        <v>438.14550092333036</v>
      </c>
      <c r="N15" s="324">
        <v>416.3325250653879</v>
      </c>
      <c r="O15" s="324">
        <v>464.6406772803591</v>
      </c>
      <c r="P15" s="324">
        <v>433.0979115939314</v>
      </c>
      <c r="Q15" s="324">
        <v>411.0622557230598</v>
      </c>
      <c r="R15" s="324">
        <v>466.38623005877423</v>
      </c>
      <c r="S15" s="324">
        <v>447.3624747270521</v>
      </c>
      <c r="T15" s="324">
        <v>452.960205801704</v>
      </c>
      <c r="U15" s="324">
        <v>436.93722008850847</v>
      </c>
    </row>
    <row r="16" spans="1:21" s="4" customFormat="1" ht="15" thickBot="1">
      <c r="A16" s="20"/>
      <c r="B16" s="37"/>
      <c r="C16" s="161" t="s">
        <v>10</v>
      </c>
      <c r="D16" s="221">
        <v>5430</v>
      </c>
      <c r="E16" s="221">
        <v>5108</v>
      </c>
      <c r="F16" s="221">
        <v>5414</v>
      </c>
      <c r="G16" s="264">
        <v>5740</v>
      </c>
      <c r="H16" s="308">
        <v>6153</v>
      </c>
      <c r="I16" s="308">
        <v>5541</v>
      </c>
      <c r="J16" s="308">
        <v>6194</v>
      </c>
      <c r="K16" s="308">
        <v>6127</v>
      </c>
      <c r="L16" s="308">
        <v>5781.788</v>
      </c>
      <c r="M16" s="308">
        <v>6595.93</v>
      </c>
      <c r="N16" s="308">
        <v>6112.427599999999</v>
      </c>
      <c r="O16" s="308">
        <v>7035.274109000001</v>
      </c>
      <c r="P16" s="308">
        <v>6474.4673</v>
      </c>
      <c r="Q16" s="308">
        <v>6184.185</v>
      </c>
      <c r="R16" s="308">
        <v>6998.8715999999995</v>
      </c>
      <c r="S16" s="308">
        <v>6637.964399999999</v>
      </c>
      <c r="T16" s="308">
        <v>7085.136954</v>
      </c>
      <c r="U16" s="308">
        <v>6575.643</v>
      </c>
    </row>
    <row r="17" spans="1:20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</row>
    <row r="18" spans="1:20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</row>
    <row r="19" spans="1:20" s="7" customFormat="1" ht="14.25">
      <c r="A19" s="11"/>
      <c r="B19" s="16"/>
      <c r="C19" s="12"/>
      <c r="D19" s="222"/>
      <c r="E19" s="222"/>
      <c r="F19" s="222"/>
      <c r="G19" s="259"/>
      <c r="H19" s="240"/>
      <c r="I19" s="306"/>
      <c r="J19" s="306"/>
      <c r="K19" s="199"/>
      <c r="L19" s="199"/>
      <c r="M19" s="199"/>
      <c r="N19" s="199"/>
      <c r="O19" s="199"/>
      <c r="P19" s="199"/>
      <c r="Q19" s="199"/>
      <c r="R19" s="199"/>
      <c r="S19" s="199"/>
      <c r="T19" s="199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34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223">
        <v>5430</v>
      </c>
      <c r="E21" s="223">
        <v>5108</v>
      </c>
      <c r="F21" s="223">
        <v>5414</v>
      </c>
      <c r="G21" s="265">
        <v>5740</v>
      </c>
      <c r="H21" s="309">
        <v>6153</v>
      </c>
      <c r="I21" s="309">
        <v>5541</v>
      </c>
      <c r="J21" s="309">
        <v>6194</v>
      </c>
      <c r="K21" s="309">
        <v>6127</v>
      </c>
      <c r="L21" s="309">
        <v>5781.788</v>
      </c>
      <c r="M21" s="309">
        <v>6595.93</v>
      </c>
      <c r="N21" s="309">
        <v>6112.427599999999</v>
      </c>
      <c r="O21" s="309">
        <v>7035.274109000001</v>
      </c>
      <c r="P21" s="309">
        <v>6474.4673</v>
      </c>
      <c r="Q21" s="309">
        <v>6184.185</v>
      </c>
      <c r="R21" s="309">
        <v>6998.8715999999995</v>
      </c>
      <c r="S21" s="309">
        <v>6637.964399999999</v>
      </c>
      <c r="T21" s="309">
        <v>7085.136954</v>
      </c>
      <c r="U21" s="309">
        <v>6575.643</v>
      </c>
    </row>
    <row r="22" spans="1:21" s="4" customFormat="1" ht="14.25">
      <c r="A22" s="20"/>
      <c r="B22" s="31" t="s">
        <v>15</v>
      </c>
      <c r="C22" s="17" t="s">
        <v>16</v>
      </c>
      <c r="D22" s="223">
        <v>656</v>
      </c>
      <c r="E22" s="223">
        <v>867</v>
      </c>
      <c r="F22" s="223">
        <v>828</v>
      </c>
      <c r="G22" s="265">
        <v>824</v>
      </c>
      <c r="H22" s="309">
        <v>895</v>
      </c>
      <c r="I22" s="309">
        <v>940</v>
      </c>
      <c r="J22" s="309">
        <v>993</v>
      </c>
      <c r="K22" s="309">
        <v>1120</v>
      </c>
      <c r="L22" s="309">
        <v>1133.40567</v>
      </c>
      <c r="M22" s="309">
        <v>1047.22922</v>
      </c>
      <c r="N22" s="309">
        <v>1201.03343</v>
      </c>
      <c r="O22" s="309">
        <v>1341.447739</v>
      </c>
      <c r="P22" s="309">
        <v>1474.4839217999997</v>
      </c>
      <c r="Q22" s="309">
        <v>1653.9014460000003</v>
      </c>
      <c r="R22" s="309">
        <v>1695.0645670000001</v>
      </c>
      <c r="S22" s="309">
        <v>1741.7325339999998</v>
      </c>
      <c r="T22" s="309">
        <v>1514.99781</v>
      </c>
      <c r="U22" s="309">
        <v>1885.793883</v>
      </c>
    </row>
    <row r="23" spans="1:21" s="8" customFormat="1" ht="15.75" thickBot="1">
      <c r="A23" s="67"/>
      <c r="B23" s="42" t="s">
        <v>51</v>
      </c>
      <c r="C23" s="47" t="s">
        <v>83</v>
      </c>
      <c r="D23" s="224">
        <v>652</v>
      </c>
      <c r="E23" s="224">
        <v>838</v>
      </c>
      <c r="F23" s="224">
        <v>808</v>
      </c>
      <c r="G23" s="266">
        <v>814</v>
      </c>
      <c r="H23" s="310">
        <v>888</v>
      </c>
      <c r="I23" s="310">
        <v>910</v>
      </c>
      <c r="J23" s="310">
        <v>981</v>
      </c>
      <c r="K23" s="310">
        <v>1101</v>
      </c>
      <c r="L23" s="310">
        <v>1121.02209</v>
      </c>
      <c r="M23" s="310">
        <v>1033.1822</v>
      </c>
      <c r="N23" s="310">
        <v>1192.1679</v>
      </c>
      <c r="O23" s="310">
        <v>1332.937649</v>
      </c>
      <c r="P23" s="310">
        <v>1459.5944418</v>
      </c>
      <c r="Q23" s="310">
        <v>1640.9300627999999</v>
      </c>
      <c r="R23" s="310">
        <v>1683.599947</v>
      </c>
      <c r="S23" s="310">
        <v>1733.896859</v>
      </c>
      <c r="T23" s="310">
        <v>1509.089033</v>
      </c>
      <c r="U23" s="310">
        <v>1440.7595462000002</v>
      </c>
    </row>
    <row r="24" spans="1:21" s="4" customFormat="1" ht="15" thickBot="1">
      <c r="A24" s="20"/>
      <c r="B24" s="32">
        <v>100</v>
      </c>
      <c r="C24" s="46" t="s">
        <v>17</v>
      </c>
      <c r="D24" s="225"/>
      <c r="E24" s="225"/>
      <c r="F24" s="225"/>
      <c r="G24" s="267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</row>
    <row r="25" spans="1:21" s="4" customFormat="1" ht="15" thickBot="1">
      <c r="A25" s="20"/>
      <c r="B25" s="32">
        <v>991</v>
      </c>
      <c r="C25" s="30" t="s">
        <v>18</v>
      </c>
      <c r="D25" s="226">
        <v>6086</v>
      </c>
      <c r="E25" s="226">
        <v>5975</v>
      </c>
      <c r="F25" s="226">
        <v>6242</v>
      </c>
      <c r="G25" s="268">
        <v>6564</v>
      </c>
      <c r="H25" s="312">
        <v>7048.048999999999</v>
      </c>
      <c r="I25" s="312">
        <v>6481</v>
      </c>
      <c r="J25" s="312">
        <v>7187</v>
      </c>
      <c r="K25" s="312">
        <v>7247</v>
      </c>
      <c r="L25" s="312">
        <v>6915.193670000001</v>
      </c>
      <c r="M25" s="312">
        <v>7643.15922</v>
      </c>
      <c r="N25" s="312">
        <v>7313.46103</v>
      </c>
      <c r="O25" s="312">
        <v>8376.721848000001</v>
      </c>
      <c r="P25" s="312">
        <v>7948.9512218</v>
      </c>
      <c r="Q25" s="312">
        <v>7838.086446000001</v>
      </c>
      <c r="R25" s="312">
        <v>8693.936167</v>
      </c>
      <c r="S25" s="312">
        <v>8379.696934</v>
      </c>
      <c r="T25" s="312">
        <v>8600.134764</v>
      </c>
      <c r="U25" s="312">
        <v>8461.436883</v>
      </c>
    </row>
    <row r="26" spans="1:21" s="4" customFormat="1" ht="14.25">
      <c r="A26" s="20"/>
      <c r="B26" s="31" t="s">
        <v>19</v>
      </c>
      <c r="C26" s="17" t="s">
        <v>20</v>
      </c>
      <c r="D26" s="223">
        <v>805</v>
      </c>
      <c r="E26" s="223">
        <v>750</v>
      </c>
      <c r="F26" s="223">
        <v>907</v>
      </c>
      <c r="G26" s="265">
        <v>914</v>
      </c>
      <c r="H26" s="309">
        <v>1382</v>
      </c>
      <c r="I26" s="309">
        <v>1559</v>
      </c>
      <c r="J26" s="309">
        <v>1305</v>
      </c>
      <c r="K26" s="309">
        <v>1521</v>
      </c>
      <c r="L26" s="309">
        <v>1414.43147</v>
      </c>
      <c r="M26" s="309">
        <v>1700.9901700000003</v>
      </c>
      <c r="N26" s="309">
        <v>2034.11103</v>
      </c>
      <c r="O26" s="309">
        <v>1905.7223640000002</v>
      </c>
      <c r="P26" s="309">
        <v>2147.1612320000004</v>
      </c>
      <c r="Q26" s="309">
        <v>2557.498112</v>
      </c>
      <c r="R26" s="309">
        <v>2536.4382</v>
      </c>
      <c r="S26" s="309">
        <v>2584.147117</v>
      </c>
      <c r="T26" s="309">
        <v>2499.28062</v>
      </c>
      <c r="U26" s="309">
        <v>2863.7456669999997</v>
      </c>
    </row>
    <row r="27" spans="1:21" s="8" customFormat="1" ht="15.75" thickBot="1">
      <c r="A27" s="67"/>
      <c r="B27" s="41" t="s">
        <v>52</v>
      </c>
      <c r="C27" s="23" t="s">
        <v>83</v>
      </c>
      <c r="D27" s="227">
        <v>730</v>
      </c>
      <c r="E27" s="227">
        <v>676</v>
      </c>
      <c r="F27" s="227">
        <v>826</v>
      </c>
      <c r="G27" s="269">
        <v>787</v>
      </c>
      <c r="H27" s="313">
        <v>1277</v>
      </c>
      <c r="I27" s="313">
        <v>1481</v>
      </c>
      <c r="J27" s="313">
        <v>1189</v>
      </c>
      <c r="K27" s="313">
        <v>1454</v>
      </c>
      <c r="L27" s="313">
        <v>1325.27196</v>
      </c>
      <c r="M27" s="313">
        <v>1603.08552</v>
      </c>
      <c r="N27" s="313">
        <v>1950.1417500000002</v>
      </c>
      <c r="O27" s="313">
        <v>1805.4474710000002</v>
      </c>
      <c r="P27" s="313">
        <v>2056.377194</v>
      </c>
      <c r="Q27" s="313">
        <v>2465.9938570000004</v>
      </c>
      <c r="R27" s="313">
        <v>2458.750689</v>
      </c>
      <c r="S27" s="313">
        <v>2483.835013</v>
      </c>
      <c r="T27" s="313">
        <v>2367.5917910000003</v>
      </c>
      <c r="U27" s="313">
        <v>2677.6038234999996</v>
      </c>
    </row>
    <row r="28" spans="1:21" s="4" customFormat="1" ht="15" thickBot="1">
      <c r="A28" s="20"/>
      <c r="B28" s="32" t="s">
        <v>21</v>
      </c>
      <c r="C28" s="45" t="s">
        <v>22</v>
      </c>
      <c r="D28" s="225"/>
      <c r="E28" s="225"/>
      <c r="F28" s="225"/>
      <c r="G28" s="267"/>
      <c r="H28" s="311"/>
      <c r="I28" s="311"/>
      <c r="J28" s="311">
        <v>0</v>
      </c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</row>
    <row r="29" spans="1:21" s="4" customFormat="1" ht="14.25">
      <c r="A29" s="20"/>
      <c r="B29" s="40" t="s">
        <v>23</v>
      </c>
      <c r="C29" s="18" t="s">
        <v>24</v>
      </c>
      <c r="D29" s="228">
        <v>5281</v>
      </c>
      <c r="E29" s="228">
        <v>5225</v>
      </c>
      <c r="F29" s="228">
        <v>5335</v>
      </c>
      <c r="G29" s="270">
        <v>5650</v>
      </c>
      <c r="H29" s="314">
        <v>5666</v>
      </c>
      <c r="I29" s="314">
        <v>4922</v>
      </c>
      <c r="J29" s="314">
        <v>5882</v>
      </c>
      <c r="K29" s="314">
        <v>5726</v>
      </c>
      <c r="L29" s="314">
        <v>5500.7622</v>
      </c>
      <c r="M29" s="314">
        <v>5942.16905</v>
      </c>
      <c r="N29" s="314">
        <v>5279.35</v>
      </c>
      <c r="O29" s="314">
        <v>6464.949183999999</v>
      </c>
      <c r="P29" s="314">
        <v>5801.7899898</v>
      </c>
      <c r="Q29" s="314">
        <v>5280.588334000001</v>
      </c>
      <c r="R29" s="314">
        <v>6157.497966999999</v>
      </c>
      <c r="S29" s="314">
        <v>5795.549816999999</v>
      </c>
      <c r="T29" s="314">
        <v>6100.854144000001</v>
      </c>
      <c r="U29" s="314">
        <v>5597.691216000001</v>
      </c>
    </row>
    <row r="30" spans="1:21" s="4" customFormat="1" ht="14.25">
      <c r="A30" s="20"/>
      <c r="B30" s="40" t="s">
        <v>25</v>
      </c>
      <c r="C30" s="26" t="s">
        <v>26</v>
      </c>
      <c r="D30" s="228">
        <v>350</v>
      </c>
      <c r="E30" s="228">
        <v>360</v>
      </c>
      <c r="F30" s="228">
        <v>366</v>
      </c>
      <c r="G30" s="270">
        <v>355</v>
      </c>
      <c r="H30" s="314">
        <v>342</v>
      </c>
      <c r="I30" s="314">
        <v>353</v>
      </c>
      <c r="J30" s="314">
        <v>350</v>
      </c>
      <c r="K30" s="314">
        <v>355</v>
      </c>
      <c r="L30" s="314">
        <v>344.05400000000003</v>
      </c>
      <c r="M30" s="314">
        <v>331.325</v>
      </c>
      <c r="N30" s="314">
        <v>318.54400000000004</v>
      </c>
      <c r="O30" s="314">
        <v>350.15420000000006</v>
      </c>
      <c r="P30" s="314">
        <v>319.74</v>
      </c>
      <c r="Q30" s="314">
        <v>308.97599999999994</v>
      </c>
      <c r="R30" s="314">
        <v>347.771651</v>
      </c>
      <c r="S30" s="314">
        <v>343.64660000000003</v>
      </c>
      <c r="T30" s="314">
        <v>359.9596000000001</v>
      </c>
      <c r="U30" s="314">
        <v>347.1974</v>
      </c>
    </row>
    <row r="31" spans="1:21" s="4" customFormat="1" ht="15">
      <c r="A31" s="20"/>
      <c r="B31" s="41">
        <v>511</v>
      </c>
      <c r="C31" s="23" t="s">
        <v>27</v>
      </c>
      <c r="D31" s="227">
        <v>301</v>
      </c>
      <c r="E31" s="227">
        <v>310</v>
      </c>
      <c r="F31" s="227">
        <v>301</v>
      </c>
      <c r="G31" s="269">
        <v>293</v>
      </c>
      <c r="H31" s="313">
        <v>287</v>
      </c>
      <c r="I31" s="313">
        <v>294</v>
      </c>
      <c r="J31" s="313">
        <v>286</v>
      </c>
      <c r="K31" s="313">
        <v>289</v>
      </c>
      <c r="L31" s="313">
        <v>264.607</v>
      </c>
      <c r="M31" s="313">
        <v>277.884</v>
      </c>
      <c r="N31" s="313">
        <v>268.951</v>
      </c>
      <c r="O31" s="313">
        <v>297.9356010000001</v>
      </c>
      <c r="P31" s="313">
        <v>275.9782</v>
      </c>
      <c r="Q31" s="313">
        <v>262.00826399999994</v>
      </c>
      <c r="R31" s="313">
        <v>298.321664</v>
      </c>
      <c r="S31" s="313">
        <v>302.25531600000005</v>
      </c>
      <c r="T31" s="313">
        <v>323.7026000000001</v>
      </c>
      <c r="U31" s="313">
        <v>319.9494</v>
      </c>
    </row>
    <row r="32" spans="1:21" s="8" customFormat="1" ht="15">
      <c r="A32" s="67"/>
      <c r="B32" s="41">
        <v>513</v>
      </c>
      <c r="C32" s="23" t="s">
        <v>28</v>
      </c>
      <c r="D32" s="229">
        <v>49</v>
      </c>
      <c r="E32" s="229">
        <v>50</v>
      </c>
      <c r="F32" s="229">
        <v>65</v>
      </c>
      <c r="G32" s="271">
        <v>62</v>
      </c>
      <c r="H32" s="315">
        <v>54.975</v>
      </c>
      <c r="I32" s="315">
        <v>59.52</v>
      </c>
      <c r="J32" s="315">
        <v>64</v>
      </c>
      <c r="K32" s="313">
        <v>66</v>
      </c>
      <c r="L32" s="313">
        <v>79.447</v>
      </c>
      <c r="M32" s="313">
        <v>53.441</v>
      </c>
      <c r="N32" s="313">
        <v>49.593</v>
      </c>
      <c r="O32" s="313">
        <v>52.218599</v>
      </c>
      <c r="P32" s="313">
        <v>43.7618</v>
      </c>
      <c r="Q32" s="313">
        <v>46.967736</v>
      </c>
      <c r="R32" s="313">
        <v>49.449987</v>
      </c>
      <c r="S32" s="313">
        <v>41.391284</v>
      </c>
      <c r="T32" s="313">
        <v>36.257</v>
      </c>
      <c r="U32" s="313">
        <v>27.248</v>
      </c>
    </row>
    <row r="33" spans="1:21" s="8" customFormat="1" ht="15">
      <c r="A33" s="67"/>
      <c r="B33" s="41" t="s">
        <v>53</v>
      </c>
      <c r="C33" s="23" t="s">
        <v>83</v>
      </c>
      <c r="D33" s="229">
        <v>48</v>
      </c>
      <c r="E33" s="229">
        <v>49</v>
      </c>
      <c r="F33" s="229">
        <v>64</v>
      </c>
      <c r="G33" s="271">
        <v>61</v>
      </c>
      <c r="H33" s="315">
        <v>54.526</v>
      </c>
      <c r="I33" s="315">
        <v>58.57</v>
      </c>
      <c r="J33" s="315">
        <v>64</v>
      </c>
      <c r="K33" s="313">
        <v>65</v>
      </c>
      <c r="L33" s="313">
        <v>79.09</v>
      </c>
      <c r="M33" s="313">
        <v>52.629</v>
      </c>
      <c r="N33" s="313">
        <v>49.302</v>
      </c>
      <c r="O33" s="313">
        <v>52.065099</v>
      </c>
      <c r="P33" s="313">
        <v>43.7393</v>
      </c>
      <c r="Q33" s="313">
        <v>46.77538</v>
      </c>
      <c r="R33" s="313">
        <v>49.431787</v>
      </c>
      <c r="S33" s="313">
        <v>40.993629</v>
      </c>
      <c r="T33" s="313">
        <v>36.160873</v>
      </c>
      <c r="U33" s="313">
        <v>27.218</v>
      </c>
    </row>
    <row r="34" spans="1:21" s="4" customFormat="1" ht="14.25">
      <c r="A34" s="20"/>
      <c r="B34" s="40" t="s">
        <v>29</v>
      </c>
      <c r="C34" s="26" t="s">
        <v>30</v>
      </c>
      <c r="D34" s="228">
        <v>557</v>
      </c>
      <c r="E34" s="228">
        <v>606</v>
      </c>
      <c r="F34" s="228">
        <v>747</v>
      </c>
      <c r="G34" s="270">
        <v>975</v>
      </c>
      <c r="H34" s="314">
        <v>1007</v>
      </c>
      <c r="I34" s="314">
        <v>512</v>
      </c>
      <c r="J34" s="314">
        <v>1082</v>
      </c>
      <c r="K34" s="333">
        <v>1076</v>
      </c>
      <c r="L34" s="333">
        <v>1172.0081161599999</v>
      </c>
      <c r="M34" s="333">
        <v>1432.3311999999999</v>
      </c>
      <c r="N34" s="333">
        <v>1068.8497885399997</v>
      </c>
      <c r="O34" s="333">
        <v>1594.8638902361993</v>
      </c>
      <c r="P34" s="333">
        <v>1298.9856953896601</v>
      </c>
      <c r="Q34" s="333">
        <v>671.4112336928005</v>
      </c>
      <c r="R34" s="333">
        <v>1501.6551698959993</v>
      </c>
      <c r="S34" s="333">
        <v>1047.810158621959</v>
      </c>
      <c r="T34" s="333">
        <v>1550.10795849928</v>
      </c>
      <c r="U34" s="333">
        <v>1016.5732751440003</v>
      </c>
    </row>
    <row r="35" spans="1:21" s="4" customFormat="1" ht="14.25">
      <c r="A35" s="20"/>
      <c r="B35" s="40" t="s">
        <v>31</v>
      </c>
      <c r="C35" s="26" t="s">
        <v>32</v>
      </c>
      <c r="D35" s="228">
        <v>133</v>
      </c>
      <c r="E35" s="228">
        <v>236</v>
      </c>
      <c r="F35" s="228">
        <v>270</v>
      </c>
      <c r="G35" s="270">
        <v>257</v>
      </c>
      <c r="H35" s="314">
        <v>298</v>
      </c>
      <c r="I35" s="314">
        <v>167</v>
      </c>
      <c r="J35" s="314">
        <v>282</v>
      </c>
      <c r="K35" s="333">
        <v>239</v>
      </c>
      <c r="L35" s="333">
        <v>251.99648384</v>
      </c>
      <c r="M35" s="333">
        <v>465.009</v>
      </c>
      <c r="N35" s="333">
        <v>226.24316145999998</v>
      </c>
      <c r="O35" s="333">
        <v>647.2326837637997</v>
      </c>
      <c r="P35" s="333">
        <v>292.69050779034</v>
      </c>
      <c r="Q35" s="333">
        <v>123.46733630720009</v>
      </c>
      <c r="R35" s="333">
        <v>125.17016837499997</v>
      </c>
      <c r="S35" s="333">
        <v>193.47714837803983</v>
      </c>
      <c r="T35" s="333">
        <v>317.6225355007199</v>
      </c>
      <c r="U35" s="333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227">
        <v>0</v>
      </c>
      <c r="E36" s="227">
        <v>0</v>
      </c>
      <c r="F36" s="227">
        <v>0</v>
      </c>
      <c r="G36" s="269">
        <v>0</v>
      </c>
      <c r="H36" s="313">
        <v>0</v>
      </c>
      <c r="I36" s="313">
        <v>0</v>
      </c>
      <c r="J36" s="31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</row>
    <row r="37" spans="1:21" s="8" customFormat="1" ht="15">
      <c r="A37" s="67"/>
      <c r="B37" s="41" t="s">
        <v>54</v>
      </c>
      <c r="C37" s="38" t="s">
        <v>83</v>
      </c>
      <c r="D37" s="227">
        <v>0</v>
      </c>
      <c r="E37" s="227">
        <v>0</v>
      </c>
      <c r="F37" s="227">
        <v>0</v>
      </c>
      <c r="G37" s="269">
        <v>0</v>
      </c>
      <c r="H37" s="313">
        <v>0</v>
      </c>
      <c r="I37" s="313">
        <v>0</v>
      </c>
      <c r="J37" s="31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</row>
    <row r="38" spans="1:21" s="4" customFormat="1" ht="14.25">
      <c r="A38" s="20"/>
      <c r="B38" s="40" t="s">
        <v>34</v>
      </c>
      <c r="C38" s="26" t="s">
        <v>35</v>
      </c>
      <c r="D38" s="230"/>
      <c r="E38" s="230"/>
      <c r="F38" s="230"/>
      <c r="G38" s="272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</row>
    <row r="39" spans="1:21" s="8" customFormat="1" ht="15">
      <c r="A39" s="67"/>
      <c r="B39" s="41">
        <v>603</v>
      </c>
      <c r="C39" s="27" t="s">
        <v>36</v>
      </c>
      <c r="D39" s="231"/>
      <c r="E39" s="231"/>
      <c r="F39" s="231"/>
      <c r="G39" s="273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</row>
    <row r="40" spans="1:21" s="4" customFormat="1" ht="14.25">
      <c r="A40" s="20"/>
      <c r="B40" s="40" t="s">
        <v>37</v>
      </c>
      <c r="C40" s="26" t="s">
        <v>38</v>
      </c>
      <c r="D40" s="228">
        <v>1463</v>
      </c>
      <c r="E40" s="228">
        <v>1259</v>
      </c>
      <c r="F40" s="228">
        <v>1174</v>
      </c>
      <c r="G40" s="270">
        <v>1241</v>
      </c>
      <c r="H40" s="314">
        <v>1347.225</v>
      </c>
      <c r="I40" s="314">
        <v>1214.327</v>
      </c>
      <c r="J40" s="314">
        <v>1351.042</v>
      </c>
      <c r="K40" s="314">
        <v>1211</v>
      </c>
      <c r="L40" s="314">
        <v>1006.702</v>
      </c>
      <c r="M40" s="314">
        <v>1202.718</v>
      </c>
      <c r="N40" s="314">
        <v>1104.249</v>
      </c>
      <c r="O40" s="314">
        <v>1222.34</v>
      </c>
      <c r="P40" s="314">
        <v>1119.045</v>
      </c>
      <c r="Q40" s="314">
        <v>1130.631</v>
      </c>
      <c r="R40" s="314">
        <v>1128.466</v>
      </c>
      <c r="S40" s="314">
        <v>1047.303</v>
      </c>
      <c r="T40" s="314">
        <v>1037</v>
      </c>
      <c r="U40" s="314">
        <v>929</v>
      </c>
    </row>
    <row r="41" spans="1:21" s="4" customFormat="1" ht="14.25">
      <c r="A41" s="20"/>
      <c r="B41" s="40" t="s">
        <v>39</v>
      </c>
      <c r="C41" s="26" t="s">
        <v>40</v>
      </c>
      <c r="D41" s="228">
        <v>2778</v>
      </c>
      <c r="E41" s="228">
        <v>2764</v>
      </c>
      <c r="F41" s="228">
        <v>2778</v>
      </c>
      <c r="G41" s="270">
        <v>2822</v>
      </c>
      <c r="H41" s="314">
        <v>2673</v>
      </c>
      <c r="I41" s="314">
        <v>2675</v>
      </c>
      <c r="J41" s="314">
        <v>2817</v>
      </c>
      <c r="K41" s="314">
        <v>2845</v>
      </c>
      <c r="L41" s="314">
        <v>2726.0018</v>
      </c>
      <c r="M41" s="314">
        <v>2510.7856700000007</v>
      </c>
      <c r="N41" s="314">
        <v>2561.4640500000005</v>
      </c>
      <c r="O41" s="314">
        <v>2650.3584100000007</v>
      </c>
      <c r="P41" s="314">
        <v>2771.328786619999</v>
      </c>
      <c r="Q41" s="314">
        <v>3046.1027639999993</v>
      </c>
      <c r="R41" s="314">
        <v>3030.9604777290006</v>
      </c>
      <c r="S41" s="314">
        <v>3163.3129100000006</v>
      </c>
      <c r="T41" s="314">
        <v>2836.1640499999994</v>
      </c>
      <c r="U41" s="314">
        <v>3085.0304218999995</v>
      </c>
    </row>
    <row r="42" spans="1:21" s="8" customFormat="1" ht="15.75" thickBot="1">
      <c r="A42" s="67"/>
      <c r="B42" s="42">
        <v>73</v>
      </c>
      <c r="C42" s="28" t="s">
        <v>41</v>
      </c>
      <c r="D42" s="224">
        <v>1357</v>
      </c>
      <c r="E42" s="224">
        <v>1496</v>
      </c>
      <c r="F42" s="224">
        <v>1462</v>
      </c>
      <c r="G42" s="266">
        <v>1441</v>
      </c>
      <c r="H42" s="310">
        <v>1442</v>
      </c>
      <c r="I42" s="310">
        <v>1445</v>
      </c>
      <c r="J42" s="310">
        <v>1561</v>
      </c>
      <c r="K42" s="310">
        <v>1590</v>
      </c>
      <c r="L42" s="310">
        <v>1513.6008</v>
      </c>
      <c r="M42" s="310">
        <v>1390.61819</v>
      </c>
      <c r="N42" s="310">
        <v>1438.6768000000002</v>
      </c>
      <c r="O42" s="310">
        <v>1509.2643499999997</v>
      </c>
      <c r="P42" s="310">
        <v>1656.58889</v>
      </c>
      <c r="Q42" s="310">
        <v>1870.30339</v>
      </c>
      <c r="R42" s="310">
        <v>1756.8018499999998</v>
      </c>
      <c r="S42" s="310">
        <v>1771.4990599999999</v>
      </c>
      <c r="T42" s="310">
        <v>1612.3128900000002</v>
      </c>
      <c r="U42" s="310">
        <v>1797.047653</v>
      </c>
    </row>
    <row r="43" spans="1:20" s="8" customFormat="1" ht="15">
      <c r="A43" s="20" t="s">
        <v>42</v>
      </c>
      <c r="B43" s="13"/>
      <c r="C43" s="19"/>
      <c r="D43" s="232"/>
      <c r="E43" s="232"/>
      <c r="F43" s="232"/>
      <c r="G43" s="214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</row>
    <row r="44" spans="1:20" s="8" customFormat="1" ht="15.75" thickBot="1">
      <c r="A44" s="20"/>
      <c r="B44" s="13"/>
      <c r="C44" s="19"/>
      <c r="D44" s="232"/>
      <c r="E44" s="232"/>
      <c r="F44" s="232"/>
      <c r="G44" s="214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</row>
    <row r="45" spans="1:21" s="4" customFormat="1" ht="15">
      <c r="A45" s="67"/>
      <c r="B45" s="31" t="s">
        <v>43</v>
      </c>
      <c r="C45" s="24" t="s">
        <v>44</v>
      </c>
      <c r="D45" s="233"/>
      <c r="E45" s="233"/>
      <c r="F45" s="233"/>
      <c r="G45" s="274"/>
      <c r="H45" s="318"/>
      <c r="I45" s="318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</row>
    <row r="46" spans="1:21" s="4" customFormat="1" ht="14.25">
      <c r="A46" s="20"/>
      <c r="B46" s="44">
        <v>80</v>
      </c>
      <c r="C46" s="25" t="s">
        <v>45</v>
      </c>
      <c r="D46" s="234">
        <v>103</v>
      </c>
      <c r="E46" s="234">
        <v>97.76076555023923</v>
      </c>
      <c r="F46" s="234">
        <v>101.48078725398312</v>
      </c>
      <c r="G46" s="275">
        <v>101.59292035398231</v>
      </c>
      <c r="H46" s="319">
        <v>108.5951288386869</v>
      </c>
      <c r="I46" s="319">
        <v>112.5761885412434</v>
      </c>
      <c r="J46" s="336">
        <v>105.30431825909555</v>
      </c>
      <c r="K46" s="342">
        <v>1.070031435557108</v>
      </c>
      <c r="L46" s="342">
        <v>1.0510885200600018</v>
      </c>
      <c r="M46" s="342">
        <v>1.1100205908817085</v>
      </c>
      <c r="N46" s="342">
        <v>1.1577992745319026</v>
      </c>
      <c r="O46" s="342">
        <v>1.0882180058601991</v>
      </c>
      <c r="P46" s="342">
        <v>1.1159430643616228</v>
      </c>
      <c r="Q46" s="342">
        <v>1.17111666519847</v>
      </c>
      <c r="R46" s="342">
        <v>1.1366421292397002</v>
      </c>
      <c r="S46" s="342">
        <v>1.14535542090053</v>
      </c>
      <c r="T46" s="342">
        <v>1.16133524696177</v>
      </c>
      <c r="U46" s="342">
        <v>1.1747062755452995</v>
      </c>
    </row>
    <row r="47" spans="1:21" s="4" customFormat="1" ht="15" thickBot="1">
      <c r="A47" s="20"/>
      <c r="B47" s="43">
        <v>90</v>
      </c>
      <c r="C47" s="51" t="s">
        <v>46</v>
      </c>
      <c r="D47" s="235">
        <v>48.25681379957267</v>
      </c>
      <c r="E47" s="202">
        <v>47.85732836983811</v>
      </c>
      <c r="F47" s="235">
        <v>47.94697871899756</v>
      </c>
      <c r="G47" s="276">
        <v>47.2127417519909</v>
      </c>
      <c r="H47" s="235">
        <v>44.566340991696954</v>
      </c>
      <c r="I47" s="235">
        <v>44.46549975897206</v>
      </c>
      <c r="J47" s="337">
        <v>46.55198056615934</v>
      </c>
      <c r="K47" s="337">
        <v>46.704424197652465</v>
      </c>
      <c r="L47" s="337">
        <v>44.450996314776766</v>
      </c>
      <c r="M47" s="337">
        <v>40.67037612375477</v>
      </c>
      <c r="N47" s="337">
        <v>41.227491549975866</v>
      </c>
      <c r="O47" s="337">
        <v>42.39284713447113</v>
      </c>
      <c r="P47" s="337">
        <v>44.432970236488096</v>
      </c>
      <c r="Q47" s="337">
        <v>48.05174212449681</v>
      </c>
      <c r="R47" s="337">
        <v>47.405422176971086</v>
      </c>
      <c r="S47" s="337">
        <v>49.193862028210205</v>
      </c>
      <c r="T47" s="337">
        <v>43.85798088669645</v>
      </c>
      <c r="U47" s="337">
        <v>47.4422996893598</v>
      </c>
    </row>
    <row r="48" spans="1:20" s="4" customFormat="1" ht="15.75">
      <c r="A48" s="20"/>
      <c r="B48" s="347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</row>
    <row r="49" spans="1:21" s="8" customFormat="1" ht="17.25">
      <c r="A49" s="67"/>
      <c r="B49" s="348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20">
        <v>65027</v>
      </c>
    </row>
    <row r="50" spans="1:20" s="8" customFormat="1" ht="15">
      <c r="A50" s="67"/>
      <c r="C50" s="20" t="s">
        <v>55</v>
      </c>
      <c r="D50" s="236"/>
      <c r="E50" s="242"/>
      <c r="F50" s="242"/>
      <c r="G50" s="244"/>
      <c r="H50" s="222"/>
      <c r="I50" s="222"/>
      <c r="J50" s="222"/>
      <c r="K50" s="242"/>
      <c r="L50" s="242"/>
      <c r="M50" s="242"/>
      <c r="N50" s="242"/>
      <c r="O50" s="242"/>
      <c r="P50" s="242"/>
      <c r="Q50" s="242"/>
      <c r="R50" s="242"/>
      <c r="S50" s="242"/>
      <c r="T50" s="242"/>
    </row>
    <row r="51" spans="1:20" ht="15.75">
      <c r="A51" s="67"/>
      <c r="B51" s="29"/>
      <c r="C51" s="67" t="s">
        <v>84</v>
      </c>
      <c r="D51" s="177"/>
      <c r="E51" s="242"/>
      <c r="F51" s="242"/>
      <c r="G51" s="244"/>
      <c r="H51" s="222"/>
      <c r="I51" s="222"/>
      <c r="J51" s="222"/>
      <c r="K51" s="242"/>
      <c r="L51" s="242"/>
      <c r="M51" s="242"/>
      <c r="N51" s="242"/>
      <c r="O51" s="242"/>
      <c r="P51" s="242"/>
      <c r="Q51" s="242"/>
      <c r="R51" s="242"/>
      <c r="S51" s="242"/>
      <c r="T51" s="242"/>
    </row>
    <row r="52" spans="1:20" ht="15.75">
      <c r="A52" s="67"/>
      <c r="B52" s="12"/>
      <c r="D52" s="177"/>
      <c r="E52" s="242"/>
      <c r="F52" s="242"/>
      <c r="G52" s="244"/>
      <c r="H52" s="222"/>
      <c r="I52" s="222"/>
      <c r="J52" s="222"/>
      <c r="K52" s="242"/>
      <c r="L52" s="242"/>
      <c r="M52" s="242"/>
      <c r="N52" s="242"/>
      <c r="O52" s="242"/>
      <c r="P52" s="242"/>
      <c r="Q52" s="242"/>
      <c r="R52" s="242"/>
      <c r="S52" s="242"/>
      <c r="T52" s="242"/>
    </row>
    <row r="53" spans="1:20" s="48" customFormat="1" ht="15.75">
      <c r="A53" s="20"/>
      <c r="B53" s="50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</row>
    <row r="54" spans="1:20" ht="15.75">
      <c r="A54" s="67"/>
      <c r="D54" s="177"/>
      <c r="E54" s="177"/>
      <c r="F54" s="177"/>
      <c r="G54" s="245"/>
      <c r="H54" s="245"/>
      <c r="I54" s="245"/>
      <c r="J54" s="245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245"/>
      <c r="I55" s="245"/>
      <c r="J55" s="245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245"/>
      <c r="I56" s="245"/>
      <c r="J56" s="245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245"/>
      <c r="I57" s="245"/>
      <c r="J57" s="245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245"/>
      <c r="I58" s="245"/>
      <c r="J58" s="245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245"/>
      <c r="I59" s="245"/>
      <c r="J59" s="245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245"/>
      <c r="I60" s="245"/>
      <c r="J60" s="245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245"/>
      <c r="I61" s="245"/>
      <c r="J61" s="245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245"/>
      <c r="I62" s="245"/>
      <c r="J62" s="245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245"/>
      <c r="I63" s="245"/>
      <c r="J63" s="245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245"/>
      <c r="I64" s="245"/>
      <c r="J64" s="245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245"/>
      <c r="I65" s="245"/>
      <c r="J65" s="245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245"/>
      <c r="I66" s="245"/>
      <c r="J66" s="245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245"/>
      <c r="I67" s="245"/>
      <c r="J67" s="245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245"/>
      <c r="I68" s="245"/>
      <c r="J68" s="245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245"/>
      <c r="I69" s="245"/>
      <c r="J69" s="245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245"/>
      <c r="I70" s="245"/>
      <c r="J70" s="245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</sheetData>
  <printOptions horizontalCentered="1"/>
  <pageMargins left="0" right="0" top="0" bottom="0" header="0" footer="0"/>
  <pageSetup fitToHeight="1" fitToWidth="1" orientation="portrait" paperSize="9" scale="63" r:id="rId1"/>
  <headerFooter alignWithMargins="0">
    <oddFooter>&amp;C&amp;"Times New Roman,Normal"&amp;11 76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57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U83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4.28125" style="68" customWidth="1"/>
    <col min="2" max="2" width="5.57421875" style="79" customWidth="1"/>
    <col min="3" max="3" width="38.7109375" style="68" customWidth="1"/>
    <col min="4" max="6" width="10.28125" style="68" customWidth="1"/>
    <col min="7" max="11" width="10.28125" style="98" customWidth="1"/>
    <col min="12" max="20" width="10.28125" style="68" customWidth="1"/>
    <col min="21" max="21" width="11.421875" style="145" customWidth="1"/>
    <col min="22" max="16384" width="8.8515625" style="68" customWidth="1"/>
  </cols>
  <sheetData>
    <row r="1" spans="1:12" ht="15.75">
      <c r="A1" s="67"/>
      <c r="B1" s="344"/>
      <c r="C1" s="145"/>
      <c r="D1" s="145"/>
      <c r="E1" s="145"/>
      <c r="F1" s="144"/>
      <c r="G1" s="144"/>
      <c r="H1" s="144"/>
      <c r="I1" s="144"/>
      <c r="J1" s="144"/>
      <c r="K1" s="144"/>
      <c r="L1" s="55"/>
    </row>
    <row r="2" spans="1:21" s="56" customFormat="1" ht="18.75">
      <c r="A2" s="97"/>
      <c r="B2" s="134" t="s">
        <v>58</v>
      </c>
      <c r="C2" s="134"/>
      <c r="D2" s="134"/>
      <c r="E2" s="134"/>
      <c r="F2" s="134"/>
      <c r="G2" s="134"/>
      <c r="H2" s="134"/>
      <c r="I2" s="134"/>
      <c r="J2" s="134"/>
      <c r="K2" s="134"/>
      <c r="L2" s="78"/>
      <c r="U2" s="143"/>
    </row>
    <row r="3" spans="1:21" s="56" customFormat="1" ht="15.75">
      <c r="A3" s="20"/>
      <c r="B3" s="108"/>
      <c r="C3" s="109"/>
      <c r="D3" s="144"/>
      <c r="E3" s="145"/>
      <c r="F3" s="146"/>
      <c r="G3" s="144"/>
      <c r="H3" s="144"/>
      <c r="I3" s="144"/>
      <c r="J3" s="144"/>
      <c r="K3" s="144"/>
      <c r="L3" s="55"/>
      <c r="U3" s="143"/>
    </row>
    <row r="4" spans="1:21" s="56" customFormat="1" ht="15.75">
      <c r="A4" s="20"/>
      <c r="B4" s="112"/>
      <c r="C4" s="113"/>
      <c r="D4" s="143"/>
      <c r="E4" s="143"/>
      <c r="F4" s="144"/>
      <c r="G4" s="144"/>
      <c r="H4" s="144"/>
      <c r="I4" s="144"/>
      <c r="J4" s="144"/>
      <c r="K4" s="144"/>
      <c r="L4" s="55"/>
      <c r="U4" s="143"/>
    </row>
    <row r="5" spans="1:21" s="56" customFormat="1" ht="14.25">
      <c r="A5" s="20"/>
      <c r="B5" s="144"/>
      <c r="C5" s="144"/>
      <c r="D5" s="147"/>
      <c r="E5" s="147"/>
      <c r="F5" s="146"/>
      <c r="G5" s="144"/>
      <c r="H5" s="144"/>
      <c r="I5" s="144"/>
      <c r="J5" s="144"/>
      <c r="K5" s="144"/>
      <c r="L5" s="55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20"/>
      <c r="L6" s="75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1490</v>
      </c>
      <c r="E11" s="156">
        <v>1490</v>
      </c>
      <c r="F11" s="156">
        <v>1490</v>
      </c>
      <c r="G11" s="156">
        <v>1490</v>
      </c>
      <c r="H11" s="156">
        <v>1490</v>
      </c>
      <c r="I11" s="156">
        <v>1490</v>
      </c>
      <c r="J11" s="156">
        <v>1490</v>
      </c>
      <c r="K11" s="156">
        <v>1490</v>
      </c>
      <c r="L11" s="156">
        <v>1490</v>
      </c>
      <c r="M11" s="156">
        <v>1490</v>
      </c>
      <c r="N11" s="156">
        <v>1490</v>
      </c>
      <c r="O11" s="156">
        <v>1490</v>
      </c>
      <c r="P11" s="156">
        <v>1490</v>
      </c>
      <c r="Q11" s="156">
        <v>1490</v>
      </c>
      <c r="R11" s="156">
        <v>1490</v>
      </c>
      <c r="S11" s="156">
        <v>1490</v>
      </c>
      <c r="T11" s="156">
        <v>1490</v>
      </c>
      <c r="U11" s="156">
        <v>1490</v>
      </c>
    </row>
    <row r="12" spans="1:21" s="65" customFormat="1" ht="15">
      <c r="A12" s="20" t="s">
        <v>79</v>
      </c>
      <c r="B12" s="130"/>
      <c r="C12" s="63"/>
      <c r="D12" s="136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374"/>
      <c r="C14" s="59" t="s">
        <v>48</v>
      </c>
      <c r="D14" s="237">
        <v>1463</v>
      </c>
      <c r="E14" s="237">
        <v>1259</v>
      </c>
      <c r="F14" s="237">
        <v>1174</v>
      </c>
      <c r="G14" s="277">
        <v>1241</v>
      </c>
      <c r="H14" s="195">
        <v>1347.225</v>
      </c>
      <c r="I14" s="195">
        <v>1214.327</v>
      </c>
      <c r="J14" s="338">
        <v>1351.042</v>
      </c>
      <c r="K14" s="195">
        <v>1211</v>
      </c>
      <c r="L14" s="195">
        <v>1006.702</v>
      </c>
      <c r="M14" s="195">
        <v>1202.718</v>
      </c>
      <c r="N14" s="195">
        <v>1104.249</v>
      </c>
      <c r="O14" s="195">
        <v>1222.34</v>
      </c>
      <c r="P14" s="195">
        <v>1119.045</v>
      </c>
      <c r="Q14" s="195">
        <v>1130.631</v>
      </c>
      <c r="R14" s="195">
        <v>1128.466</v>
      </c>
      <c r="S14" s="195">
        <v>1047.303</v>
      </c>
      <c r="T14" s="195">
        <v>1037</v>
      </c>
      <c r="U14" s="338">
        <v>929</v>
      </c>
    </row>
    <row r="15" spans="1:21" s="56" customFormat="1" ht="14.25">
      <c r="A15" s="20"/>
      <c r="B15" s="375"/>
      <c r="C15" s="60" t="s">
        <v>73</v>
      </c>
      <c r="D15" s="238">
        <v>0.23650034176349966</v>
      </c>
      <c r="E15" s="238">
        <v>0.22</v>
      </c>
      <c r="F15" s="238">
        <v>0.227</v>
      </c>
      <c r="G15" s="278">
        <v>0.21756647864625303</v>
      </c>
      <c r="H15" s="238">
        <v>0.2244792072593665</v>
      </c>
      <c r="I15" s="238">
        <v>0.2237741563845653</v>
      </c>
      <c r="J15" s="238">
        <v>0.22546301299293436</v>
      </c>
      <c r="K15" s="238">
        <v>0.23038810900082576</v>
      </c>
      <c r="L15" s="238">
        <v>0.2159040113161591</v>
      </c>
      <c r="M15" s="238">
        <v>0.23400414727309307</v>
      </c>
      <c r="N15" s="238">
        <v>0.23410480788300464</v>
      </c>
      <c r="O15" s="238">
        <v>0.22975440548456244</v>
      </c>
      <c r="P15" s="238">
        <v>0.23159747820686388</v>
      </c>
      <c r="Q15" s="238">
        <v>0.21393363528861314</v>
      </c>
      <c r="R15" s="238">
        <v>0.2328585885618176</v>
      </c>
      <c r="S15" s="238">
        <v>0.23231099309368922</v>
      </c>
      <c r="T15" s="238">
        <v>0.24300867888138863</v>
      </c>
      <c r="U15" s="459">
        <v>0.2185145317545748</v>
      </c>
    </row>
    <row r="16" spans="1:21" s="56" customFormat="1" ht="15" thickBot="1">
      <c r="A16" s="20"/>
      <c r="B16" s="373"/>
      <c r="C16" s="62" t="s">
        <v>74</v>
      </c>
      <c r="D16" s="239">
        <v>346</v>
      </c>
      <c r="E16" s="239">
        <v>277</v>
      </c>
      <c r="F16" s="239">
        <v>267</v>
      </c>
      <c r="G16" s="279">
        <v>270</v>
      </c>
      <c r="H16" s="320">
        <v>302.424</v>
      </c>
      <c r="I16" s="320">
        <v>271.735</v>
      </c>
      <c r="J16" s="339">
        <v>304.61</v>
      </c>
      <c r="K16" s="320">
        <v>279</v>
      </c>
      <c r="L16" s="320">
        <v>217.351</v>
      </c>
      <c r="M16" s="320">
        <v>281.441</v>
      </c>
      <c r="N16" s="320">
        <v>258.51</v>
      </c>
      <c r="O16" s="320">
        <v>280.838</v>
      </c>
      <c r="P16" s="320">
        <v>259.168</v>
      </c>
      <c r="Q16" s="320">
        <v>241.88</v>
      </c>
      <c r="R16" s="320">
        <v>262.773</v>
      </c>
      <c r="S16" s="320">
        <v>243.3</v>
      </c>
      <c r="T16" s="320">
        <v>252</v>
      </c>
      <c r="U16" s="339">
        <v>203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448"/>
    </row>
    <row r="19" spans="1:21" s="53" customFormat="1" ht="14.25">
      <c r="A19" s="11"/>
      <c r="B19" s="11"/>
      <c r="C19" s="83"/>
      <c r="D19" s="240"/>
      <c r="E19" s="222"/>
      <c r="F19" s="240"/>
      <c r="G19" s="259"/>
      <c r="H19" s="240"/>
      <c r="I19" s="222"/>
      <c r="J19" s="199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5" thickBot="1">
      <c r="A20" s="11"/>
      <c r="B20" s="11"/>
      <c r="C20" s="11"/>
      <c r="D20" s="199" t="s">
        <v>12</v>
      </c>
      <c r="E20" s="199" t="s">
        <v>12</v>
      </c>
      <c r="F20" s="199" t="s">
        <v>12</v>
      </c>
      <c r="G20" s="199" t="s">
        <v>12</v>
      </c>
      <c r="H20" s="199" t="s">
        <v>12</v>
      </c>
      <c r="I20" s="199" t="s">
        <v>12</v>
      </c>
      <c r="J20" s="199" t="s">
        <v>12</v>
      </c>
      <c r="K20" s="199" t="s">
        <v>12</v>
      </c>
      <c r="L20" s="199" t="s">
        <v>12</v>
      </c>
      <c r="M20" s="199" t="s">
        <v>12</v>
      </c>
      <c r="N20" s="199" t="s">
        <v>12</v>
      </c>
      <c r="O20" s="199" t="s">
        <v>12</v>
      </c>
      <c r="P20" s="199" t="s">
        <v>12</v>
      </c>
      <c r="Q20" s="199" t="s">
        <v>12</v>
      </c>
      <c r="R20" s="199" t="s">
        <v>12</v>
      </c>
      <c r="S20" s="199" t="s">
        <v>12</v>
      </c>
      <c r="T20" s="199" t="s">
        <v>12</v>
      </c>
      <c r="U20" s="460" t="s">
        <v>12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346</v>
      </c>
      <c r="E21" s="169">
        <v>277</v>
      </c>
      <c r="F21" s="169">
        <v>267</v>
      </c>
      <c r="G21" s="207">
        <v>270</v>
      </c>
      <c r="H21" s="295">
        <v>302.424</v>
      </c>
      <c r="I21" s="295">
        <v>271.735</v>
      </c>
      <c r="J21" s="295">
        <v>305</v>
      </c>
      <c r="K21" s="295">
        <v>279</v>
      </c>
      <c r="L21" s="295">
        <v>217.351</v>
      </c>
      <c r="M21" s="295">
        <v>281.441</v>
      </c>
      <c r="N21" s="295">
        <v>258.51</v>
      </c>
      <c r="O21" s="295">
        <v>280.838</v>
      </c>
      <c r="P21" s="295">
        <v>259.168</v>
      </c>
      <c r="Q21" s="295">
        <v>241.88</v>
      </c>
      <c r="R21" s="295">
        <v>262.773</v>
      </c>
      <c r="S21" s="295">
        <v>243.3</v>
      </c>
      <c r="T21" s="295">
        <v>252</v>
      </c>
      <c r="U21" s="450">
        <v>203</v>
      </c>
    </row>
    <row r="22" spans="1:21" s="56" customFormat="1" ht="14.25">
      <c r="A22" s="20"/>
      <c r="B22" s="69" t="s">
        <v>15</v>
      </c>
      <c r="C22" s="84" t="s">
        <v>16</v>
      </c>
      <c r="D22" s="169">
        <v>19</v>
      </c>
      <c r="E22" s="169">
        <v>37</v>
      </c>
      <c r="F22" s="169">
        <v>19</v>
      </c>
      <c r="G22" s="207">
        <v>28</v>
      </c>
      <c r="H22" s="295">
        <v>31.1</v>
      </c>
      <c r="I22" s="295">
        <v>21.326</v>
      </c>
      <c r="J22" s="295">
        <v>21</v>
      </c>
      <c r="K22" s="295">
        <v>19</v>
      </c>
      <c r="L22" s="295">
        <v>16.3157</v>
      </c>
      <c r="M22" s="295">
        <v>15.0854</v>
      </c>
      <c r="N22" s="295">
        <v>14.2701</v>
      </c>
      <c r="O22" s="295">
        <v>18.5963</v>
      </c>
      <c r="P22" s="295">
        <v>27.9734</v>
      </c>
      <c r="Q22" s="295">
        <v>23.338324</v>
      </c>
      <c r="R22" s="295">
        <v>23.1249</v>
      </c>
      <c r="S22" s="295">
        <v>22.283900000000003</v>
      </c>
      <c r="T22" s="295">
        <v>19.5034</v>
      </c>
      <c r="U22" s="450">
        <v>18.010929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19</v>
      </c>
      <c r="E23" s="170">
        <v>37</v>
      </c>
      <c r="F23" s="170">
        <v>18</v>
      </c>
      <c r="G23" s="208">
        <v>27</v>
      </c>
      <c r="H23" s="282">
        <v>27.7</v>
      </c>
      <c r="I23" s="282">
        <v>20.602</v>
      </c>
      <c r="J23" s="282">
        <v>20</v>
      </c>
      <c r="K23" s="282">
        <v>19</v>
      </c>
      <c r="L23" s="282">
        <v>16.0957</v>
      </c>
      <c r="M23" s="282">
        <v>15.044</v>
      </c>
      <c r="N23" s="282">
        <v>14.2552</v>
      </c>
      <c r="O23" s="282">
        <v>18.5842</v>
      </c>
      <c r="P23" s="282">
        <v>27.9263</v>
      </c>
      <c r="Q23" s="282">
        <v>23.316218</v>
      </c>
      <c r="R23" s="282">
        <v>23.0553</v>
      </c>
      <c r="S23" s="282">
        <v>22.2284</v>
      </c>
      <c r="T23" s="282">
        <v>19.4847</v>
      </c>
      <c r="U23" s="451">
        <v>17.867942</v>
      </c>
    </row>
    <row r="24" spans="1:21" s="56" customFormat="1" ht="15" thickBot="1">
      <c r="A24" s="20"/>
      <c r="B24" s="52">
        <v>100</v>
      </c>
      <c r="C24" s="87" t="s">
        <v>17</v>
      </c>
      <c r="D24" s="171">
        <v>72</v>
      </c>
      <c r="E24" s="171">
        <v>54</v>
      </c>
      <c r="F24" s="171">
        <v>43</v>
      </c>
      <c r="G24" s="209">
        <v>58</v>
      </c>
      <c r="H24" s="296">
        <v>59.192</v>
      </c>
      <c r="I24" s="296">
        <v>83.99</v>
      </c>
      <c r="J24" s="296">
        <v>85</v>
      </c>
      <c r="K24" s="296">
        <v>85</v>
      </c>
      <c r="L24" s="296">
        <v>68.614</v>
      </c>
      <c r="M24" s="296">
        <v>45.936</v>
      </c>
      <c r="N24" s="296">
        <v>64.344</v>
      </c>
      <c r="O24" s="296">
        <v>51.654</v>
      </c>
      <c r="P24" s="296">
        <v>51.654</v>
      </c>
      <c r="Q24" s="296">
        <v>51.888</v>
      </c>
      <c r="R24" s="296">
        <v>43.295</v>
      </c>
      <c r="S24" s="296">
        <v>79.694</v>
      </c>
      <c r="T24" s="296">
        <v>80.889</v>
      </c>
      <c r="U24" s="452">
        <v>73.41</v>
      </c>
    </row>
    <row r="25" spans="1:21" s="56" customFormat="1" ht="15" thickBot="1">
      <c r="A25" s="20"/>
      <c r="B25" s="52">
        <v>991</v>
      </c>
      <c r="C25" s="88" t="s">
        <v>18</v>
      </c>
      <c r="D25" s="171">
        <v>437</v>
      </c>
      <c r="E25" s="171">
        <v>368</v>
      </c>
      <c r="F25" s="171">
        <v>329</v>
      </c>
      <c r="G25" s="209">
        <v>356</v>
      </c>
      <c r="H25" s="296">
        <v>392.716</v>
      </c>
      <c r="I25" s="296">
        <v>377.05100000000004</v>
      </c>
      <c r="J25" s="296">
        <v>411</v>
      </c>
      <c r="K25" s="296">
        <v>383</v>
      </c>
      <c r="L25" s="296">
        <v>302.2807</v>
      </c>
      <c r="M25" s="296">
        <v>342.46239999999995</v>
      </c>
      <c r="N25" s="296">
        <v>337.1241</v>
      </c>
      <c r="O25" s="296">
        <v>351.0883</v>
      </c>
      <c r="P25" s="296">
        <v>338.79540000000003</v>
      </c>
      <c r="Q25" s="296">
        <v>317.106324</v>
      </c>
      <c r="R25" s="296">
        <v>329.19290000000007</v>
      </c>
      <c r="S25" s="296">
        <v>345.27790000000005</v>
      </c>
      <c r="T25" s="296">
        <v>352.3924</v>
      </c>
      <c r="U25" s="452">
        <v>294.420929</v>
      </c>
    </row>
    <row r="26" spans="1:21" s="56" customFormat="1" ht="14.25">
      <c r="A26" s="20"/>
      <c r="B26" s="69" t="s">
        <v>19</v>
      </c>
      <c r="C26" s="84" t="s">
        <v>20</v>
      </c>
      <c r="D26" s="184">
        <v>98</v>
      </c>
      <c r="E26" s="184">
        <v>78</v>
      </c>
      <c r="F26" s="184">
        <v>64</v>
      </c>
      <c r="G26" s="250">
        <v>51</v>
      </c>
      <c r="H26" s="302">
        <v>91.6</v>
      </c>
      <c r="I26" s="302">
        <v>76.974</v>
      </c>
      <c r="J26" s="302">
        <v>112</v>
      </c>
      <c r="K26" s="302">
        <v>93</v>
      </c>
      <c r="L26" s="302">
        <v>63.947</v>
      </c>
      <c r="M26" s="302">
        <v>80.944</v>
      </c>
      <c r="N26" s="302">
        <v>113.36</v>
      </c>
      <c r="O26" s="302">
        <v>111.7</v>
      </c>
      <c r="P26" s="302">
        <v>102.67916666666667</v>
      </c>
      <c r="Q26" s="302">
        <v>128.018995</v>
      </c>
      <c r="R26" s="302">
        <v>93.213166</v>
      </c>
      <c r="S26" s="302">
        <v>88.734397</v>
      </c>
      <c r="T26" s="302">
        <v>124.123384</v>
      </c>
      <c r="U26" s="456">
        <v>117.287252</v>
      </c>
    </row>
    <row r="27" spans="1:21" s="65" customFormat="1" ht="15.75" thickBot="1">
      <c r="A27" s="67"/>
      <c r="B27" s="89" t="s">
        <v>52</v>
      </c>
      <c r="C27" s="38" t="s">
        <v>83</v>
      </c>
      <c r="D27" s="186">
        <v>55</v>
      </c>
      <c r="E27" s="186">
        <v>58</v>
      </c>
      <c r="F27" s="186">
        <v>53</v>
      </c>
      <c r="G27" s="252">
        <v>38</v>
      </c>
      <c r="H27" s="321">
        <v>66.6</v>
      </c>
      <c r="I27" s="321">
        <v>57.916</v>
      </c>
      <c r="J27" s="321">
        <v>85</v>
      </c>
      <c r="K27" s="321">
        <v>64</v>
      </c>
      <c r="L27" s="321">
        <v>49.36</v>
      </c>
      <c r="M27" s="321">
        <v>51.811</v>
      </c>
      <c r="N27" s="321">
        <v>65.166</v>
      </c>
      <c r="O27" s="321">
        <v>67.023</v>
      </c>
      <c r="P27" s="321">
        <v>61.6075</v>
      </c>
      <c r="Q27" s="321">
        <v>102.640332</v>
      </c>
      <c r="R27" s="321">
        <v>72.841991</v>
      </c>
      <c r="S27" s="321">
        <v>68.204127</v>
      </c>
      <c r="T27" s="321">
        <v>69.212797</v>
      </c>
      <c r="U27" s="461">
        <v>70.444432</v>
      </c>
    </row>
    <row r="28" spans="1:21" s="56" customFormat="1" ht="15" thickBot="1">
      <c r="A28" s="20"/>
      <c r="B28" s="52" t="s">
        <v>21</v>
      </c>
      <c r="C28" s="90" t="s">
        <v>22</v>
      </c>
      <c r="D28" s="171">
        <v>54</v>
      </c>
      <c r="E28" s="171">
        <v>43</v>
      </c>
      <c r="F28" s="171">
        <v>57</v>
      </c>
      <c r="G28" s="209">
        <v>59</v>
      </c>
      <c r="H28" s="296">
        <v>83.99</v>
      </c>
      <c r="I28" s="296">
        <v>84.89</v>
      </c>
      <c r="J28" s="296">
        <v>73</v>
      </c>
      <c r="K28" s="296">
        <v>69</v>
      </c>
      <c r="L28" s="296">
        <v>45.936</v>
      </c>
      <c r="M28" s="296">
        <v>64.344</v>
      </c>
      <c r="N28" s="296">
        <v>51.654</v>
      </c>
      <c r="O28" s="296">
        <v>51.654</v>
      </c>
      <c r="P28" s="296">
        <v>51.654</v>
      </c>
      <c r="Q28" s="296">
        <v>43.295</v>
      </c>
      <c r="R28" s="296">
        <v>79.697</v>
      </c>
      <c r="S28" s="296">
        <v>80.889</v>
      </c>
      <c r="T28" s="296">
        <v>73.41</v>
      </c>
      <c r="U28" s="452">
        <v>50.161</v>
      </c>
    </row>
    <row r="29" spans="1:21" s="56" customFormat="1" ht="14.25">
      <c r="A29" s="20"/>
      <c r="B29" s="91" t="s">
        <v>23</v>
      </c>
      <c r="C29" s="92" t="s">
        <v>24</v>
      </c>
      <c r="D29" s="187">
        <v>285</v>
      </c>
      <c r="E29" s="187">
        <v>247</v>
      </c>
      <c r="F29" s="187">
        <v>208</v>
      </c>
      <c r="G29" s="253">
        <v>246</v>
      </c>
      <c r="H29" s="281">
        <v>216</v>
      </c>
      <c r="I29" s="281">
        <v>215.18700000000007</v>
      </c>
      <c r="J29" s="281">
        <v>226</v>
      </c>
      <c r="K29" s="281">
        <v>221</v>
      </c>
      <c r="L29" s="281">
        <v>192.39770000000001</v>
      </c>
      <c r="M29" s="281">
        <v>197.17439999999993</v>
      </c>
      <c r="N29" s="281">
        <v>172.1101</v>
      </c>
      <c r="O29" s="281">
        <v>187.73430000000002</v>
      </c>
      <c r="P29" s="281">
        <v>184.46223333333336</v>
      </c>
      <c r="Q29" s="281">
        <v>145.792329</v>
      </c>
      <c r="R29" s="281">
        <v>156.28273400000006</v>
      </c>
      <c r="S29" s="281">
        <v>175.65450300000003</v>
      </c>
      <c r="T29" s="281">
        <v>154.85901600000003</v>
      </c>
      <c r="U29" s="462">
        <v>126.972677</v>
      </c>
    </row>
    <row r="30" spans="1:21" s="56" customFormat="1" ht="14.25">
      <c r="A30" s="20"/>
      <c r="B30" s="91" t="s">
        <v>25</v>
      </c>
      <c r="C30" s="26" t="s">
        <v>26</v>
      </c>
      <c r="D30" s="187">
        <v>0</v>
      </c>
      <c r="E30" s="187">
        <v>0</v>
      </c>
      <c r="F30" s="187">
        <v>0</v>
      </c>
      <c r="G30" s="253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0</v>
      </c>
      <c r="N30" s="281">
        <v>0</v>
      </c>
      <c r="O30" s="281">
        <v>0</v>
      </c>
      <c r="P30" s="281">
        <v>0</v>
      </c>
      <c r="Q30" s="281">
        <v>0</v>
      </c>
      <c r="R30" s="281">
        <v>0</v>
      </c>
      <c r="S30" s="281">
        <v>0</v>
      </c>
      <c r="T30" s="281">
        <v>0</v>
      </c>
      <c r="U30" s="462">
        <v>0</v>
      </c>
    </row>
    <row r="31" spans="1:21" s="56" customFormat="1" ht="15">
      <c r="A31" s="20"/>
      <c r="B31" s="89">
        <v>511</v>
      </c>
      <c r="C31" s="38" t="s">
        <v>27</v>
      </c>
      <c r="D31" s="186"/>
      <c r="E31" s="186"/>
      <c r="F31" s="186"/>
      <c r="G31" s="252">
        <v>0</v>
      </c>
      <c r="H31" s="321">
        <v>0</v>
      </c>
      <c r="I31" s="321"/>
      <c r="J31" s="321">
        <v>0</v>
      </c>
      <c r="K31" s="321">
        <v>0</v>
      </c>
      <c r="L31" s="321">
        <v>0</v>
      </c>
      <c r="M31" s="321">
        <v>0</v>
      </c>
      <c r="N31" s="321">
        <v>0</v>
      </c>
      <c r="O31" s="321">
        <v>0</v>
      </c>
      <c r="P31" s="321">
        <v>0</v>
      </c>
      <c r="Q31" s="321">
        <v>0</v>
      </c>
      <c r="R31" s="321">
        <v>0</v>
      </c>
      <c r="S31" s="321">
        <v>0</v>
      </c>
      <c r="T31" s="321">
        <v>0</v>
      </c>
      <c r="U31" s="461">
        <v>0</v>
      </c>
    </row>
    <row r="32" spans="1:21" s="65" customFormat="1" ht="15">
      <c r="A32" s="67"/>
      <c r="B32" s="89">
        <v>513</v>
      </c>
      <c r="C32" s="38" t="s">
        <v>28</v>
      </c>
      <c r="D32" s="188"/>
      <c r="E32" s="188"/>
      <c r="F32" s="188"/>
      <c r="G32" s="254">
        <v>0</v>
      </c>
      <c r="H32" s="322">
        <v>0</v>
      </c>
      <c r="I32" s="322"/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322">
        <v>0</v>
      </c>
      <c r="P32" s="322">
        <v>0</v>
      </c>
      <c r="Q32" s="322">
        <v>0</v>
      </c>
      <c r="R32" s="322">
        <v>0</v>
      </c>
      <c r="S32" s="322">
        <v>0</v>
      </c>
      <c r="T32" s="322">
        <v>0</v>
      </c>
      <c r="U32" s="463">
        <v>0</v>
      </c>
    </row>
    <row r="33" spans="1:21" s="65" customFormat="1" ht="15">
      <c r="A33" s="67"/>
      <c r="B33" s="89" t="s">
        <v>53</v>
      </c>
      <c r="C33" s="38" t="s">
        <v>83</v>
      </c>
      <c r="D33" s="188"/>
      <c r="E33" s="188"/>
      <c r="F33" s="188"/>
      <c r="G33" s="254">
        <v>0</v>
      </c>
      <c r="H33" s="322">
        <v>0</v>
      </c>
      <c r="I33" s="322"/>
      <c r="J33" s="322">
        <v>0</v>
      </c>
      <c r="K33" s="322">
        <v>0</v>
      </c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2">
        <v>0</v>
      </c>
      <c r="R33" s="322">
        <v>0</v>
      </c>
      <c r="S33" s="322">
        <v>0</v>
      </c>
      <c r="T33" s="322">
        <v>0</v>
      </c>
      <c r="U33" s="463">
        <v>0</v>
      </c>
    </row>
    <row r="34" spans="1:21" s="56" customFormat="1" ht="14.25">
      <c r="A34" s="20"/>
      <c r="B34" s="91" t="s">
        <v>29</v>
      </c>
      <c r="C34" s="26" t="s">
        <v>30</v>
      </c>
      <c r="D34" s="187">
        <v>0</v>
      </c>
      <c r="E34" s="187">
        <v>0</v>
      </c>
      <c r="F34" s="187">
        <v>0</v>
      </c>
      <c r="G34" s="253">
        <v>0</v>
      </c>
      <c r="H34" s="281">
        <v>0</v>
      </c>
      <c r="I34" s="281">
        <v>0</v>
      </c>
      <c r="J34" s="281">
        <v>0</v>
      </c>
      <c r="K34" s="281">
        <v>0</v>
      </c>
      <c r="L34" s="281">
        <v>0</v>
      </c>
      <c r="M34" s="281">
        <v>0</v>
      </c>
      <c r="N34" s="281">
        <v>0</v>
      </c>
      <c r="O34" s="281">
        <v>0</v>
      </c>
      <c r="P34" s="281">
        <v>0</v>
      </c>
      <c r="Q34" s="281">
        <v>0</v>
      </c>
      <c r="R34" s="281">
        <v>0</v>
      </c>
      <c r="S34" s="281">
        <v>0</v>
      </c>
      <c r="T34" s="281">
        <v>0</v>
      </c>
      <c r="U34" s="462">
        <v>0</v>
      </c>
    </row>
    <row r="35" spans="1:21" s="56" customFormat="1" ht="14.25">
      <c r="A35" s="20"/>
      <c r="B35" s="91" t="s">
        <v>31</v>
      </c>
      <c r="C35" s="26" t="s">
        <v>32</v>
      </c>
      <c r="D35" s="187">
        <v>0</v>
      </c>
      <c r="E35" s="187">
        <v>0</v>
      </c>
      <c r="F35" s="187">
        <v>0</v>
      </c>
      <c r="G35" s="253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1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462">
        <v>0</v>
      </c>
    </row>
    <row r="36" spans="1:21" s="65" customFormat="1" ht="15">
      <c r="A36" s="67"/>
      <c r="B36" s="89">
        <v>551</v>
      </c>
      <c r="C36" s="38" t="s">
        <v>33</v>
      </c>
      <c r="D36" s="186">
        <v>0</v>
      </c>
      <c r="E36" s="186">
        <v>0</v>
      </c>
      <c r="F36" s="186">
        <v>0</v>
      </c>
      <c r="G36" s="252">
        <v>0</v>
      </c>
      <c r="H36" s="321">
        <v>0</v>
      </c>
      <c r="I36" s="321">
        <v>0</v>
      </c>
      <c r="J36" s="321">
        <v>0</v>
      </c>
      <c r="K36" s="321">
        <v>0</v>
      </c>
      <c r="L36" s="321">
        <v>0</v>
      </c>
      <c r="M36" s="321">
        <v>0</v>
      </c>
      <c r="N36" s="321">
        <v>0</v>
      </c>
      <c r="O36" s="321">
        <v>0</v>
      </c>
      <c r="P36" s="321">
        <v>0</v>
      </c>
      <c r="Q36" s="321">
        <v>0</v>
      </c>
      <c r="R36" s="321">
        <v>0</v>
      </c>
      <c r="S36" s="321">
        <v>0</v>
      </c>
      <c r="T36" s="321">
        <v>0</v>
      </c>
      <c r="U36" s="461">
        <v>0</v>
      </c>
    </row>
    <row r="37" spans="1:21" s="65" customFormat="1" ht="15">
      <c r="A37" s="67"/>
      <c r="B37" s="89" t="s">
        <v>54</v>
      </c>
      <c r="C37" s="38" t="s">
        <v>83</v>
      </c>
      <c r="D37" s="186">
        <v>0</v>
      </c>
      <c r="E37" s="186">
        <v>0</v>
      </c>
      <c r="F37" s="186">
        <v>0</v>
      </c>
      <c r="G37" s="252">
        <v>0</v>
      </c>
      <c r="H37" s="321">
        <v>0</v>
      </c>
      <c r="I37" s="321">
        <v>0</v>
      </c>
      <c r="J37" s="321">
        <v>0</v>
      </c>
      <c r="K37" s="321">
        <v>0</v>
      </c>
      <c r="L37" s="321">
        <v>0</v>
      </c>
      <c r="M37" s="321">
        <v>0</v>
      </c>
      <c r="N37" s="321">
        <v>0</v>
      </c>
      <c r="O37" s="321">
        <v>0</v>
      </c>
      <c r="P37" s="321">
        <v>0</v>
      </c>
      <c r="Q37" s="321">
        <v>0</v>
      </c>
      <c r="R37" s="321">
        <v>0</v>
      </c>
      <c r="S37" s="321">
        <v>0</v>
      </c>
      <c r="T37" s="321">
        <v>0</v>
      </c>
      <c r="U37" s="461">
        <v>0</v>
      </c>
    </row>
    <row r="38" spans="1:21" s="56" customFormat="1" ht="14.25">
      <c r="A38" s="20"/>
      <c r="B38" s="91" t="s">
        <v>34</v>
      </c>
      <c r="C38" s="26" t="s">
        <v>35</v>
      </c>
      <c r="D38" s="187">
        <v>242</v>
      </c>
      <c r="E38" s="187">
        <v>210</v>
      </c>
      <c r="F38" s="187">
        <v>177</v>
      </c>
      <c r="G38" s="253">
        <v>208</v>
      </c>
      <c r="H38" s="281">
        <v>185</v>
      </c>
      <c r="I38" s="281">
        <v>182.90895000000006</v>
      </c>
      <c r="J38" s="281">
        <v>192.1</v>
      </c>
      <c r="K38" s="281">
        <v>188</v>
      </c>
      <c r="L38" s="281">
        <v>163.538045</v>
      </c>
      <c r="M38" s="281">
        <v>167.59823999999995</v>
      </c>
      <c r="N38" s="281">
        <v>146.29358499999998</v>
      </c>
      <c r="O38" s="281">
        <v>159.57415500000002</v>
      </c>
      <c r="P38" s="281">
        <v>140.19129733333335</v>
      </c>
      <c r="Q38" s="281">
        <v>110.80217004</v>
      </c>
      <c r="R38" s="281">
        <v>118.77487784000004</v>
      </c>
      <c r="S38" s="281">
        <v>133.49742228000002</v>
      </c>
      <c r="T38" s="281">
        <v>117.69285216000002</v>
      </c>
      <c r="U38" s="462">
        <v>96.49923452</v>
      </c>
    </row>
    <row r="39" spans="1:21" s="65" customFormat="1" ht="15">
      <c r="A39" s="67"/>
      <c r="B39" s="89">
        <v>603</v>
      </c>
      <c r="C39" s="93" t="s">
        <v>36</v>
      </c>
      <c r="D39" s="188">
        <v>242</v>
      </c>
      <c r="E39" s="188">
        <v>210</v>
      </c>
      <c r="F39" s="188">
        <v>177</v>
      </c>
      <c r="G39" s="254">
        <v>208</v>
      </c>
      <c r="H39" s="322">
        <v>185</v>
      </c>
      <c r="I39" s="322">
        <v>182.90895000000006</v>
      </c>
      <c r="J39" s="322">
        <v>192.1</v>
      </c>
      <c r="K39" s="322">
        <v>188</v>
      </c>
      <c r="L39" s="322">
        <v>163.538045</v>
      </c>
      <c r="M39" s="322">
        <v>167.59823999999995</v>
      </c>
      <c r="N39" s="322">
        <v>146.29358499999998</v>
      </c>
      <c r="O39" s="322">
        <v>159.57415500000002</v>
      </c>
      <c r="P39" s="322">
        <v>140.19129733333335</v>
      </c>
      <c r="Q39" s="322">
        <v>110.80217004</v>
      </c>
      <c r="R39" s="322">
        <v>118.77487784000004</v>
      </c>
      <c r="S39" s="322">
        <v>133.49742228000002</v>
      </c>
      <c r="T39" s="322">
        <v>117.69285216000002</v>
      </c>
      <c r="U39" s="463">
        <v>96.49923452</v>
      </c>
    </row>
    <row r="40" spans="1:21" s="56" customFormat="1" ht="14.25">
      <c r="A40" s="20"/>
      <c r="B40" s="91" t="s">
        <v>37</v>
      </c>
      <c r="C40" s="26" t="s">
        <v>38</v>
      </c>
      <c r="D40" s="241"/>
      <c r="E40" s="241"/>
      <c r="F40" s="241"/>
      <c r="G40" s="280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</row>
    <row r="41" spans="1:21" s="56" customFormat="1" ht="14.25">
      <c r="A41" s="20"/>
      <c r="B41" s="91" t="s">
        <v>39</v>
      </c>
      <c r="C41" s="26" t="s">
        <v>40</v>
      </c>
      <c r="D41" s="174">
        <v>43</v>
      </c>
      <c r="E41" s="174">
        <v>37</v>
      </c>
      <c r="F41" s="174">
        <v>31</v>
      </c>
      <c r="G41" s="212">
        <v>38</v>
      </c>
      <c r="H41" s="299">
        <v>33</v>
      </c>
      <c r="I41" s="299">
        <v>32.27805000000001</v>
      </c>
      <c r="J41" s="299">
        <v>33.9</v>
      </c>
      <c r="K41" s="299">
        <v>33.15</v>
      </c>
      <c r="L41" s="299">
        <v>28.859655</v>
      </c>
      <c r="M41" s="299">
        <v>29.576159999999987</v>
      </c>
      <c r="N41" s="299">
        <v>25.816515</v>
      </c>
      <c r="O41" s="299">
        <v>28.160145000000004</v>
      </c>
      <c r="P41" s="299">
        <v>44.270936000000006</v>
      </c>
      <c r="Q41" s="299">
        <v>34.990158959999995</v>
      </c>
      <c r="R41" s="299">
        <v>37.50785616000001</v>
      </c>
      <c r="S41" s="299">
        <v>42.15708072</v>
      </c>
      <c r="T41" s="299">
        <v>37.16616384</v>
      </c>
      <c r="U41" s="454">
        <v>30.47344248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43</v>
      </c>
      <c r="E42" s="170">
        <v>37</v>
      </c>
      <c r="F42" s="170">
        <v>31</v>
      </c>
      <c r="G42" s="208">
        <v>38</v>
      </c>
      <c r="H42" s="282">
        <v>33</v>
      </c>
      <c r="I42" s="282">
        <v>32.27805000000001</v>
      </c>
      <c r="J42" s="282">
        <v>33.9</v>
      </c>
      <c r="K42" s="282">
        <v>33.15</v>
      </c>
      <c r="L42" s="282">
        <v>28.859655</v>
      </c>
      <c r="M42" s="282">
        <v>29.576159999999987</v>
      </c>
      <c r="N42" s="282">
        <v>25.816515</v>
      </c>
      <c r="O42" s="282">
        <v>28.160145000000004</v>
      </c>
      <c r="P42" s="282">
        <v>44.270936000000006</v>
      </c>
      <c r="Q42" s="282">
        <v>34.990158959999995</v>
      </c>
      <c r="R42" s="282">
        <v>37.50785616000001</v>
      </c>
      <c r="S42" s="282">
        <v>42.15708072</v>
      </c>
      <c r="T42" s="282">
        <v>37.16616384</v>
      </c>
      <c r="U42" s="451">
        <v>30.47344248</v>
      </c>
    </row>
    <row r="43" spans="1:21" s="65" customFormat="1" ht="15">
      <c r="A43" s="20" t="s">
        <v>42</v>
      </c>
      <c r="B43" s="66"/>
      <c r="C43" s="67"/>
      <c r="D43" s="175">
        <f>+D42/D49*1000</f>
        <v>0.7469557211596922</v>
      </c>
      <c r="E43" s="175"/>
      <c r="F43" s="175"/>
      <c r="G43" s="214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444"/>
    </row>
    <row r="44" spans="1:21" s="65" customFormat="1" ht="15.75" thickBot="1">
      <c r="A44" s="20"/>
      <c r="B44" s="66"/>
      <c r="C44" s="67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444"/>
    </row>
    <row r="45" spans="1:21" s="56" customFormat="1" ht="15">
      <c r="A45" s="67"/>
      <c r="B45" s="69" t="s">
        <v>43</v>
      </c>
      <c r="C45" s="70" t="s">
        <v>44</v>
      </c>
      <c r="D45" s="184">
        <v>-18</v>
      </c>
      <c r="E45" s="184">
        <v>-11</v>
      </c>
      <c r="F45" s="184">
        <v>14</v>
      </c>
      <c r="G45" s="250">
        <v>1</v>
      </c>
      <c r="H45" s="302">
        <v>24.797999999999995</v>
      </c>
      <c r="I45" s="302">
        <v>0.9000000000000057</v>
      </c>
      <c r="J45" s="302">
        <v>-12</v>
      </c>
      <c r="K45" s="302">
        <v>-16</v>
      </c>
      <c r="L45" s="302">
        <v>-22.678000000000004</v>
      </c>
      <c r="M45" s="302">
        <v>18.407999999999994</v>
      </c>
      <c r="N45" s="302">
        <v>-12.69</v>
      </c>
      <c r="O45" s="302">
        <v>0</v>
      </c>
      <c r="P45" s="302"/>
      <c r="Q45" s="302">
        <v>-8.592999999999996</v>
      </c>
      <c r="R45" s="302">
        <v>36.402</v>
      </c>
      <c r="S45" s="302">
        <v>1.1949999999999932</v>
      </c>
      <c r="T45" s="302">
        <v>-7.478999999999999</v>
      </c>
      <c r="U45" s="456">
        <v>-23.248999999999995</v>
      </c>
    </row>
    <row r="46" spans="1:21" s="56" customFormat="1" ht="14.25">
      <c r="A46" s="20"/>
      <c r="B46" s="44">
        <v>80</v>
      </c>
      <c r="C46" s="95" t="s">
        <v>45</v>
      </c>
      <c r="D46" s="191">
        <v>121.40350877192982</v>
      </c>
      <c r="E46" s="191">
        <v>112.14574898785425</v>
      </c>
      <c r="F46" s="191">
        <v>128.3653846153846</v>
      </c>
      <c r="G46" s="257">
        <v>109.7560975609756</v>
      </c>
      <c r="H46" s="303">
        <v>140.0111111111111</v>
      </c>
      <c r="I46" s="303">
        <v>126.2785391310813</v>
      </c>
      <c r="J46" s="303">
        <v>134.95575221238937</v>
      </c>
      <c r="K46" s="343">
        <v>1.262443438914027</v>
      </c>
      <c r="L46" s="343">
        <v>1.1296964568703263</v>
      </c>
      <c r="M46" s="343">
        <v>1.4273708960189562</v>
      </c>
      <c r="N46" s="343">
        <v>1.5020036592855388</v>
      </c>
      <c r="O46" s="343">
        <v>1.4959333483545627</v>
      </c>
      <c r="P46" s="343">
        <v>1.404992205269841</v>
      </c>
      <c r="Q46" s="343">
        <v>1.65907219988234</v>
      </c>
      <c r="R46" s="343">
        <v>1.68139495179295</v>
      </c>
      <c r="S46" s="343">
        <v>1.38510539635866</v>
      </c>
      <c r="T46" s="343">
        <v>1.62728658950022</v>
      </c>
      <c r="U46" s="457">
        <v>1.5987691588167428</v>
      </c>
    </row>
    <row r="47" spans="1:21" s="56" customFormat="1" ht="15" thickBot="1">
      <c r="A47" s="20"/>
      <c r="B47" s="43">
        <v>90</v>
      </c>
      <c r="C47" s="96" t="s">
        <v>46</v>
      </c>
      <c r="D47" s="202">
        <v>0.7469557211596922</v>
      </c>
      <c r="E47" s="202">
        <v>0.6406371742706259</v>
      </c>
      <c r="F47" s="202">
        <v>0.5350454788657036</v>
      </c>
      <c r="G47" s="260">
        <v>0.6357491802181624</v>
      </c>
      <c r="H47" s="202">
        <v>0.550201740638234</v>
      </c>
      <c r="I47" s="202">
        <v>0.5365456540168555</v>
      </c>
      <c r="J47" s="192">
        <v>0.5602102027663477</v>
      </c>
      <c r="K47" s="192">
        <v>0.5442009357301157</v>
      </c>
      <c r="L47" s="192">
        <v>0.47059411994912437</v>
      </c>
      <c r="M47" s="192">
        <v>0.4790825301692717</v>
      </c>
      <c r="N47" s="192">
        <v>0.4155241429261226</v>
      </c>
      <c r="O47" s="192">
        <v>0.450425390681233</v>
      </c>
      <c r="P47" s="192">
        <v>0.7039871513532424</v>
      </c>
      <c r="Q47" s="192">
        <v>0.5519636813018143</v>
      </c>
      <c r="R47" s="192">
        <v>0.5866377240095721</v>
      </c>
      <c r="S47" s="192">
        <v>0.6556005275026049</v>
      </c>
      <c r="T47" s="192">
        <v>0.5747315298374751</v>
      </c>
      <c r="U47" s="458">
        <v>0.4686275313331385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345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194"/>
      <c r="E50" s="194"/>
      <c r="F50" s="194"/>
      <c r="G50" s="258"/>
      <c r="H50" s="242"/>
      <c r="I50" s="242"/>
      <c r="J50" s="242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444"/>
    </row>
    <row r="51" spans="1:20" ht="15.75">
      <c r="A51" s="67"/>
      <c r="B51" s="72"/>
      <c r="C51" s="67" t="s">
        <v>84</v>
      </c>
      <c r="D51" s="194"/>
      <c r="E51" s="194"/>
      <c r="F51" s="194"/>
      <c r="G51" s="258"/>
      <c r="H51" s="242"/>
      <c r="I51" s="242"/>
      <c r="J51" s="242"/>
      <c r="K51" s="177"/>
      <c r="L51" s="177"/>
      <c r="M51" s="177"/>
      <c r="N51" s="177"/>
      <c r="O51" s="177"/>
      <c r="P51" s="177"/>
      <c r="Q51" s="177"/>
      <c r="R51" s="177"/>
      <c r="S51" s="177"/>
      <c r="T51" s="177"/>
    </row>
    <row r="52" spans="1:20" ht="15.75">
      <c r="A52" s="67"/>
      <c r="B52" s="57"/>
      <c r="C52"/>
      <c r="D52" s="194"/>
      <c r="E52" s="194"/>
      <c r="F52" s="194"/>
      <c r="G52" s="258"/>
      <c r="H52" s="242"/>
      <c r="I52" s="242"/>
      <c r="J52" s="242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1" s="71" customFormat="1" ht="15.75">
      <c r="A53" s="20"/>
      <c r="B53" s="97"/>
      <c r="C53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215"/>
      <c r="E54" s="215"/>
      <c r="F54" s="215"/>
      <c r="G54" s="261"/>
      <c r="H54" s="261"/>
      <c r="I54" s="261"/>
      <c r="J54" s="261"/>
      <c r="K54" s="261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1:20" ht="15.75">
      <c r="A55" s="67"/>
      <c r="D55" s="215"/>
      <c r="E55" s="215"/>
      <c r="F55" s="215"/>
      <c r="G55" s="261"/>
      <c r="H55" s="261"/>
      <c r="I55" s="261"/>
      <c r="J55" s="261"/>
      <c r="K55" s="261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1:20" ht="15.75">
      <c r="A56" s="67"/>
      <c r="D56" s="215"/>
      <c r="E56" s="215"/>
      <c r="F56" s="215"/>
      <c r="G56" s="261"/>
      <c r="H56" s="261"/>
      <c r="I56" s="261"/>
      <c r="J56" s="261"/>
      <c r="K56" s="261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1:20" ht="15.75">
      <c r="A57" s="67"/>
      <c r="D57" s="215"/>
      <c r="E57" s="215"/>
      <c r="F57" s="215"/>
      <c r="G57" s="261"/>
      <c r="H57" s="261"/>
      <c r="I57" s="261"/>
      <c r="J57" s="261"/>
      <c r="K57" s="261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1:20" ht="15.75">
      <c r="A58" s="67"/>
      <c r="D58" s="215"/>
      <c r="E58" s="215"/>
      <c r="F58" s="215"/>
      <c r="G58" s="261"/>
      <c r="H58" s="261"/>
      <c r="I58" s="261"/>
      <c r="J58" s="261"/>
      <c r="K58" s="261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1:20" ht="15.75">
      <c r="A59" s="67"/>
      <c r="D59" s="215"/>
      <c r="E59" s="215"/>
      <c r="F59" s="215"/>
      <c r="G59" s="261"/>
      <c r="H59" s="261"/>
      <c r="I59" s="261"/>
      <c r="J59" s="261"/>
      <c r="K59" s="261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1:20" ht="15.75">
      <c r="A60" s="67"/>
      <c r="D60" s="215"/>
      <c r="E60" s="215"/>
      <c r="F60" s="215"/>
      <c r="G60" s="261"/>
      <c r="H60" s="261"/>
      <c r="I60" s="261"/>
      <c r="J60" s="261"/>
      <c r="K60" s="261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1:20" ht="15.75">
      <c r="A61" s="67"/>
      <c r="D61" s="215"/>
      <c r="E61" s="215"/>
      <c r="F61" s="215"/>
      <c r="G61" s="261"/>
      <c r="H61" s="261"/>
      <c r="I61" s="261"/>
      <c r="J61" s="261"/>
      <c r="K61" s="261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1:20" ht="15.75">
      <c r="A62" s="67"/>
      <c r="D62" s="215"/>
      <c r="E62" s="215"/>
      <c r="F62" s="215"/>
      <c r="G62" s="261"/>
      <c r="H62" s="261"/>
      <c r="I62" s="261"/>
      <c r="J62" s="261"/>
      <c r="K62" s="261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1:20" ht="15.75">
      <c r="A63" s="67"/>
      <c r="D63" s="215"/>
      <c r="E63" s="215"/>
      <c r="F63" s="215"/>
      <c r="G63" s="261"/>
      <c r="H63" s="261"/>
      <c r="I63" s="261"/>
      <c r="J63" s="261"/>
      <c r="K63" s="261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1:20" ht="15.75">
      <c r="A64" s="67"/>
      <c r="D64" s="215"/>
      <c r="E64" s="215"/>
      <c r="F64" s="215"/>
      <c r="G64" s="261"/>
      <c r="H64" s="261"/>
      <c r="I64" s="261"/>
      <c r="J64" s="261"/>
      <c r="K64" s="261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1:20" ht="15.75">
      <c r="A65" s="67"/>
      <c r="D65" s="215"/>
      <c r="E65" s="215"/>
      <c r="F65" s="215"/>
      <c r="G65" s="261"/>
      <c r="H65" s="261"/>
      <c r="I65" s="261"/>
      <c r="J65" s="261"/>
      <c r="K65" s="261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1:20" ht="15.75">
      <c r="A66" s="67"/>
      <c r="D66" s="215"/>
      <c r="E66" s="215"/>
      <c r="F66" s="215"/>
      <c r="G66" s="261"/>
      <c r="H66" s="261"/>
      <c r="I66" s="261"/>
      <c r="J66" s="261"/>
      <c r="K66" s="261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1:20" ht="15.75">
      <c r="A67" s="67"/>
      <c r="D67" s="215"/>
      <c r="E67" s="215"/>
      <c r="F67" s="215"/>
      <c r="G67" s="261"/>
      <c r="H67" s="261"/>
      <c r="I67" s="261"/>
      <c r="J67" s="261"/>
      <c r="K67" s="261"/>
      <c r="L67" s="215"/>
      <c r="M67" s="215"/>
      <c r="N67" s="215"/>
      <c r="O67" s="215"/>
      <c r="P67" s="215"/>
      <c r="Q67" s="215"/>
      <c r="R67" s="215"/>
      <c r="S67" s="215"/>
      <c r="T67" s="215"/>
    </row>
    <row r="68" spans="1:20" ht="15.75">
      <c r="A68" s="67"/>
      <c r="D68" s="215"/>
      <c r="E68" s="215"/>
      <c r="F68" s="215"/>
      <c r="G68" s="261"/>
      <c r="H68" s="261"/>
      <c r="I68" s="261"/>
      <c r="J68" s="261"/>
      <c r="K68" s="261"/>
      <c r="L68" s="215"/>
      <c r="M68" s="215"/>
      <c r="N68" s="215"/>
      <c r="O68" s="215"/>
      <c r="P68" s="215"/>
      <c r="Q68" s="215"/>
      <c r="R68" s="215"/>
      <c r="S68" s="215"/>
      <c r="T68" s="215"/>
    </row>
    <row r="69" spans="1:20" ht="15.75">
      <c r="A69" s="67"/>
      <c r="D69" s="215"/>
      <c r="E69" s="215"/>
      <c r="F69" s="215"/>
      <c r="G69" s="261"/>
      <c r="H69" s="261"/>
      <c r="I69" s="261"/>
      <c r="J69" s="261"/>
      <c r="K69" s="261"/>
      <c r="L69" s="215"/>
      <c r="M69" s="215"/>
      <c r="N69" s="215"/>
      <c r="O69" s="215"/>
      <c r="P69" s="215"/>
      <c r="Q69" s="215"/>
      <c r="R69" s="215"/>
      <c r="S69" s="215"/>
      <c r="T69" s="215"/>
    </row>
    <row r="70" spans="1:20" ht="15.75">
      <c r="A70" s="67"/>
      <c r="D70" s="215"/>
      <c r="E70" s="215"/>
      <c r="F70" s="215"/>
      <c r="G70" s="261"/>
      <c r="H70" s="261"/>
      <c r="I70" s="261"/>
      <c r="J70" s="261"/>
      <c r="K70" s="261"/>
      <c r="L70" s="215"/>
      <c r="M70" s="215"/>
      <c r="N70" s="215"/>
      <c r="O70" s="215"/>
      <c r="P70" s="215"/>
      <c r="Q70" s="215"/>
      <c r="R70" s="215"/>
      <c r="S70" s="215"/>
      <c r="T70" s="215"/>
    </row>
    <row r="71" spans="1:20" ht="15.75">
      <c r="A71" s="67"/>
      <c r="D71" s="215"/>
      <c r="E71" s="215"/>
      <c r="F71" s="215"/>
      <c r="G71" s="261"/>
      <c r="H71" s="261"/>
      <c r="I71" s="261"/>
      <c r="J71" s="261"/>
      <c r="K71" s="261"/>
      <c r="L71" s="215"/>
      <c r="M71" s="215"/>
      <c r="N71" s="215"/>
      <c r="O71" s="215"/>
      <c r="P71" s="215"/>
      <c r="Q71" s="215"/>
      <c r="R71" s="215"/>
      <c r="S71" s="215"/>
      <c r="T71" s="215"/>
    </row>
    <row r="72" spans="1:20" ht="15.75">
      <c r="A72" s="67"/>
      <c r="D72" s="215"/>
      <c r="E72" s="215"/>
      <c r="F72" s="215"/>
      <c r="G72" s="261"/>
      <c r="H72" s="261"/>
      <c r="I72" s="261"/>
      <c r="J72" s="261"/>
      <c r="K72" s="261"/>
      <c r="L72" s="215"/>
      <c r="M72" s="215"/>
      <c r="N72" s="215"/>
      <c r="O72" s="215"/>
      <c r="P72" s="215"/>
      <c r="Q72" s="215"/>
      <c r="R72" s="215"/>
      <c r="S72" s="215"/>
      <c r="T72" s="215"/>
    </row>
    <row r="73" spans="1:20" ht="15.75">
      <c r="A73" s="67"/>
      <c r="D73" s="215"/>
      <c r="E73" s="215"/>
      <c r="F73" s="215"/>
      <c r="G73" s="261"/>
      <c r="H73" s="261"/>
      <c r="I73" s="261"/>
      <c r="J73" s="261"/>
      <c r="K73" s="261"/>
      <c r="L73" s="215"/>
      <c r="M73" s="215"/>
      <c r="N73" s="215"/>
      <c r="O73" s="215"/>
      <c r="P73" s="215"/>
      <c r="Q73" s="215"/>
      <c r="R73" s="215"/>
      <c r="S73" s="215"/>
      <c r="T73" s="215"/>
    </row>
    <row r="74" spans="1:20" ht="15.75">
      <c r="A74" s="67"/>
      <c r="D74" s="215"/>
      <c r="E74" s="215"/>
      <c r="F74" s="215"/>
      <c r="G74" s="261"/>
      <c r="H74" s="261"/>
      <c r="I74" s="261"/>
      <c r="J74" s="261"/>
      <c r="K74" s="261"/>
      <c r="L74" s="215"/>
      <c r="M74" s="215"/>
      <c r="N74" s="215"/>
      <c r="O74" s="215"/>
      <c r="P74" s="215"/>
      <c r="Q74" s="215"/>
      <c r="R74" s="215"/>
      <c r="S74" s="215"/>
      <c r="T74" s="215"/>
    </row>
    <row r="75" spans="1:20" ht="15.75">
      <c r="A75" s="67"/>
      <c r="D75" s="215"/>
      <c r="E75" s="215"/>
      <c r="F75" s="215"/>
      <c r="G75" s="261"/>
      <c r="H75" s="261"/>
      <c r="I75" s="261"/>
      <c r="J75" s="261"/>
      <c r="K75" s="261"/>
      <c r="L75" s="215"/>
      <c r="M75" s="215"/>
      <c r="N75" s="215"/>
      <c r="O75" s="215"/>
      <c r="P75" s="215"/>
      <c r="Q75" s="215"/>
      <c r="R75" s="215"/>
      <c r="S75" s="215"/>
      <c r="T75" s="215"/>
    </row>
    <row r="76" spans="1:20" ht="15.75">
      <c r="A76" s="67"/>
      <c r="D76" s="215"/>
      <c r="E76" s="215"/>
      <c r="F76" s="215"/>
      <c r="G76" s="261"/>
      <c r="H76" s="261"/>
      <c r="I76" s="261"/>
      <c r="J76" s="261"/>
      <c r="K76" s="261"/>
      <c r="L76" s="215"/>
      <c r="M76" s="215"/>
      <c r="N76" s="215"/>
      <c r="O76" s="215"/>
      <c r="P76" s="215"/>
      <c r="Q76" s="215"/>
      <c r="R76" s="215"/>
      <c r="S76" s="215"/>
      <c r="T76" s="215"/>
    </row>
    <row r="77" spans="1:20" ht="15.75">
      <c r="A77" s="67"/>
      <c r="D77" s="215"/>
      <c r="E77" s="215"/>
      <c r="F77" s="215"/>
      <c r="G77" s="261"/>
      <c r="H77" s="261"/>
      <c r="I77" s="261"/>
      <c r="J77" s="261"/>
      <c r="K77" s="261"/>
      <c r="L77" s="215"/>
      <c r="M77" s="215"/>
      <c r="N77" s="215"/>
      <c r="O77" s="215"/>
      <c r="P77" s="215"/>
      <c r="Q77" s="215"/>
      <c r="R77" s="215"/>
      <c r="S77" s="215"/>
      <c r="T77" s="215"/>
    </row>
    <row r="78" spans="1:20" ht="15.75">
      <c r="A78" s="67"/>
      <c r="D78" s="215"/>
      <c r="E78" s="215"/>
      <c r="F78" s="215"/>
      <c r="G78" s="261"/>
      <c r="H78" s="261"/>
      <c r="I78" s="261"/>
      <c r="J78" s="261"/>
      <c r="K78" s="261"/>
      <c r="L78" s="215"/>
      <c r="M78" s="215"/>
      <c r="N78" s="215"/>
      <c r="O78" s="215"/>
      <c r="P78" s="215"/>
      <c r="Q78" s="215"/>
      <c r="R78" s="215"/>
      <c r="S78" s="215"/>
      <c r="T78" s="215"/>
    </row>
    <row r="79" spans="1:20" ht="15.75">
      <c r="A79" s="67"/>
      <c r="D79" s="215"/>
      <c r="E79" s="215"/>
      <c r="F79" s="215"/>
      <c r="G79" s="261"/>
      <c r="H79" s="261"/>
      <c r="I79" s="261"/>
      <c r="J79" s="261"/>
      <c r="K79" s="261"/>
      <c r="L79" s="215"/>
      <c r="M79" s="215"/>
      <c r="N79" s="215"/>
      <c r="O79" s="215"/>
      <c r="P79" s="215"/>
      <c r="Q79" s="215"/>
      <c r="R79" s="215"/>
      <c r="S79" s="215"/>
      <c r="T79" s="215"/>
    </row>
    <row r="80" spans="1:20" ht="15.75">
      <c r="A80" s="67"/>
      <c r="D80" s="215"/>
      <c r="E80" s="215"/>
      <c r="F80" s="215"/>
      <c r="G80" s="261"/>
      <c r="H80" s="261"/>
      <c r="I80" s="261"/>
      <c r="J80" s="261"/>
      <c r="K80" s="261"/>
      <c r="L80" s="215"/>
      <c r="M80" s="215"/>
      <c r="N80" s="215"/>
      <c r="O80" s="215"/>
      <c r="P80" s="215"/>
      <c r="Q80" s="215"/>
      <c r="R80" s="215"/>
      <c r="S80" s="215"/>
      <c r="T80" s="215"/>
    </row>
    <row r="81" spans="1:20" ht="15.75">
      <c r="A81" s="67"/>
      <c r="D81" s="215"/>
      <c r="E81" s="215"/>
      <c r="F81" s="215"/>
      <c r="G81" s="261"/>
      <c r="H81" s="261"/>
      <c r="I81" s="261"/>
      <c r="J81" s="261"/>
      <c r="K81" s="261"/>
      <c r="L81" s="215"/>
      <c r="M81" s="215"/>
      <c r="N81" s="215"/>
      <c r="O81" s="215"/>
      <c r="P81" s="215"/>
      <c r="Q81" s="215"/>
      <c r="R81" s="215"/>
      <c r="S81" s="215"/>
      <c r="T81" s="215"/>
    </row>
    <row r="82" spans="1:20" ht="15.75">
      <c r="A82" s="67"/>
      <c r="D82" s="215"/>
      <c r="E82" s="215"/>
      <c r="F82" s="215"/>
      <c r="G82" s="261"/>
      <c r="H82" s="261"/>
      <c r="I82" s="261"/>
      <c r="J82" s="261"/>
      <c r="K82" s="261"/>
      <c r="L82" s="215"/>
      <c r="M82" s="215"/>
      <c r="N82" s="215"/>
      <c r="O82" s="215"/>
      <c r="P82" s="215"/>
      <c r="Q82" s="215"/>
      <c r="R82" s="215"/>
      <c r="S82" s="215"/>
      <c r="T82" s="215"/>
    </row>
    <row r="83" spans="1:20" ht="15.75">
      <c r="A83" s="67"/>
      <c r="D83" s="215"/>
      <c r="E83" s="215"/>
      <c r="F83" s="215"/>
      <c r="G83" s="261"/>
      <c r="H83" s="261"/>
      <c r="I83" s="261"/>
      <c r="J83" s="261"/>
      <c r="K83" s="261"/>
      <c r="L83" s="215"/>
      <c r="M83" s="215"/>
      <c r="N83" s="215"/>
      <c r="O83" s="215"/>
      <c r="P83" s="215"/>
      <c r="Q83" s="215"/>
      <c r="R83" s="215"/>
      <c r="S83" s="215"/>
      <c r="T83" s="215"/>
    </row>
  </sheetData>
  <printOptions horizontalCentered="1"/>
  <pageMargins left="0" right="0" top="0.1968503937007874" bottom="0" header="1.1811023622047245" footer="0.5118110236220472"/>
  <pageSetup firstPageNumber="78" useFirstPageNumber="1" fitToHeight="1" fitToWidth="1" orientation="portrait" paperSize="9" scale="63" r:id="rId1"/>
  <headerFooter alignWithMargins="0">
    <oddFooter>&amp;C&amp;"Times New Roman,Normal"&amp;11 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casagrande</dc:creator>
  <cp:keywords/>
  <dc:description/>
  <cp:lastModifiedBy>guillaume.wemelbeke</cp:lastModifiedBy>
  <cp:lastPrinted>2009-06-18T08:35:58Z</cp:lastPrinted>
  <dcterms:created xsi:type="dcterms:W3CDTF">2001-10-01T07:48:48Z</dcterms:created>
  <dcterms:modified xsi:type="dcterms:W3CDTF">2012-01-24T08:36:36Z</dcterms:modified>
  <cp:category/>
  <cp:version/>
  <cp:contentType/>
  <cp:contentStatus/>
</cp:coreProperties>
</file>